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755" activeTab="0"/>
  </bookViews>
  <sheets>
    <sheet name="Старт_ЛИЧКА" sheetId="1" r:id="rId1"/>
  </sheets>
  <externalReferences>
    <externalReference r:id="rId4"/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<sst xmlns="http://schemas.openxmlformats.org/spreadsheetml/2006/main" count="82" uniqueCount="79">
  <si>
    <t>Гордиенко Матвей</t>
  </si>
  <si>
    <t>Романова Дарина</t>
  </si>
  <si>
    <t>Елесин Григорий</t>
  </si>
  <si>
    <t>Тимшина Виктория</t>
  </si>
  <si>
    <t>Ралькова Оксана</t>
  </si>
  <si>
    <t>Раджабова Таисия</t>
  </si>
  <si>
    <t>Леонтьев Никита</t>
  </si>
  <si>
    <t>Синяткин Глеб</t>
  </si>
  <si>
    <t>Савкина Карина</t>
  </si>
  <si>
    <t>Мозгов Андрей</t>
  </si>
  <si>
    <t>Любимцев Лев</t>
  </si>
  <si>
    <t>Здобников Дмитрий</t>
  </si>
  <si>
    <t>Волгушева Алина</t>
  </si>
  <si>
    <t>Бондаренко Иван</t>
  </si>
  <si>
    <t>Фролов Дмитрий</t>
  </si>
  <si>
    <t>Петров Андрей</t>
  </si>
  <si>
    <t>Ненаженко Анна</t>
  </si>
  <si>
    <t>Лимонов Сергей</t>
  </si>
  <si>
    <t>Залесов Глеб</t>
  </si>
  <si>
    <t>Участник</t>
  </si>
  <si>
    <t>№ п/п</t>
  </si>
  <si>
    <t>ТСП "Солнечный туристан", д.Подъяково, Кемеровский муниципальный округ</t>
  </si>
  <si>
    <t>ГАУДО "Кузбасский центр детского и юношеского туризма и экскурсий"</t>
  </si>
  <si>
    <t xml:space="preserve"> </t>
  </si>
  <si>
    <t>Старт</t>
  </si>
  <si>
    <t>Финиш</t>
  </si>
  <si>
    <t>Время Узлы</t>
  </si>
  <si>
    <t>Штрафы Узлы</t>
  </si>
  <si>
    <t>Место</t>
  </si>
  <si>
    <t>Пресс, в мин.сек</t>
  </si>
  <si>
    <t>Скакалка, в мин.сек</t>
  </si>
  <si>
    <t>Место  Полоса препятствий</t>
  </si>
  <si>
    <t>Место узлы</t>
  </si>
  <si>
    <t>Результат, ОФП</t>
  </si>
  <si>
    <t>Место, ОФП</t>
  </si>
  <si>
    <t>Результат Мультигонка</t>
  </si>
  <si>
    <t>МАЛЬЧИКИ</t>
  </si>
  <si>
    <t>ДЕВОЧКИ</t>
  </si>
  <si>
    <t>ЮНОШИ</t>
  </si>
  <si>
    <t>ДЕВУШКИ</t>
  </si>
  <si>
    <t>ЮНИОРЫ</t>
  </si>
  <si>
    <t>ЮНИОРКИ</t>
  </si>
  <si>
    <t xml:space="preserve">Главный судья </t>
  </si>
  <si>
    <t>Н.А.Аксенова</t>
  </si>
  <si>
    <t>Протокол результатов Традиционной осенней "Мультигонки"</t>
  </si>
  <si>
    <t>Курилов Кирилл</t>
  </si>
  <si>
    <t>Шмелёв Кирилл</t>
  </si>
  <si>
    <t>Гребенщиков Иван</t>
  </si>
  <si>
    <t>Петраков Никита</t>
  </si>
  <si>
    <t>Гордиенко Максим</t>
  </si>
  <si>
    <t>Ерошов Дмитрий</t>
  </si>
  <si>
    <t>Сизов Артём</t>
  </si>
  <si>
    <t>Номеровский Лев</t>
  </si>
  <si>
    <t>Курилова Мария</t>
  </si>
  <si>
    <t>Леготина Яна</t>
  </si>
  <si>
    <t>Сальникова Ангелина</t>
  </si>
  <si>
    <t>Тимошенко Дарья</t>
  </si>
  <si>
    <t>Абакумова Варвара</t>
  </si>
  <si>
    <t>Дроздовская Вероника</t>
  </si>
  <si>
    <t>Ермакова Дарья</t>
  </si>
  <si>
    <t>Потёмкина Мария</t>
  </si>
  <si>
    <t>Шмелёва Варвара</t>
  </si>
  <si>
    <t>Кучин Иван</t>
  </si>
  <si>
    <t>Ткаченко Данил</t>
  </si>
  <si>
    <t>Лапердин Владислав</t>
  </si>
  <si>
    <t>Мелков Александр</t>
  </si>
  <si>
    <t>Потёмкин Михаил</t>
  </si>
  <si>
    <t>Чибисова Софья</t>
  </si>
  <si>
    <t>Никандрова Валерия</t>
  </si>
  <si>
    <t>Сарапулова Наталья</t>
  </si>
  <si>
    <t>Роговской Павел</t>
  </si>
  <si>
    <t>Пасечник Майя</t>
  </si>
  <si>
    <t>Штраф, Ориентиро-вание</t>
  </si>
  <si>
    <t>Результат, Ориентиро-вание</t>
  </si>
  <si>
    <t>Результат Узлы (Штраф)</t>
  </si>
  <si>
    <t>Место Ориентиро-вание</t>
  </si>
  <si>
    <t>Год рожде-ния</t>
  </si>
  <si>
    <t>Результат Полоса препятствий</t>
  </si>
  <si>
    <t>24 сентября 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</si>
</sst>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1" fontId="8" fillId="0" borderId="10" xfId="0" applyNumberFormat="1" applyFont="1" applyFill="1" applyBorder="1" applyAlignment="1">
      <alignment/>
    </xf>
    <xf numFmtId="21" fontId="8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1" fontId="8" fillId="35" borderId="10" xfId="0" applyNumberFormat="1" applyFont="1" applyFill="1" applyBorder="1" applyAlignment="1">
      <alignment horizontal="center"/>
    </xf>
    <xf numFmtId="21" fontId="8" fillId="4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%20&#1091;&#1076;&#1072;&#1083;&#1103;&#1090;&#1100;%20&#1085;&#1080;%20&#1074;%20&#1082;&#1086;&#1077;&#1084;%20&#1089;&#1083;&#1091;&#1095;&#1072;&#1077;!\&#1044;&#1054;&#1050;&#1059;&#1052;&#1045;&#1053;&#1058;&#1067;%20&#1054;&#1058;&#1044;&#1045;&#1051;&#1040;\4.%20&#1053;&#1040;&#1064;&#1048;%20&#1057;&#1054;&#1056;&#1045;&#1042;&#1053;&#1054;&#1042;&#1040;&#1053;&#1048;&#1071;\&#1041;&#1040;&#1047;&#1040;%20&#1059;&#1063;&#1040;&#1065;&#1048;&#1061;&#1057;&#1071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ГАУДО "Кузбасский центр детского и юношеского туризма и экскурсий"</v>
          </cell>
        </row>
        <row r="25">
          <cell r="C25" t="str">
            <v>Наименование соревнований</v>
          </cell>
        </row>
        <row r="26">
          <cell r="C26" t="str">
            <v>07 октября 2018 года</v>
          </cell>
        </row>
        <row r="27">
          <cell r="C27" t="str">
            <v>ТСП "Солнечный туристан", д.Подъяково, Кемеровский муниципальный округ</v>
          </cell>
        </row>
        <row r="29">
          <cell r="C29" t="str">
            <v>Н.А.Аксенова,заведующая отделом туризма</v>
          </cell>
        </row>
        <row r="30">
          <cell r="C30" t="str">
            <v>Е.А.Шинкаренко, педагог организатор отдела туризма</v>
          </cell>
        </row>
        <row r="35">
          <cell r="F35">
            <v>2</v>
          </cell>
        </row>
        <row r="36">
          <cell r="F36">
            <v>2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 </v>
          </cell>
          <cell r="F46" t="str">
            <v>ДЕВОЧКИ</v>
          </cell>
          <cell r="M46">
            <v>7</v>
          </cell>
          <cell r="N46">
            <v>12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 </v>
          </cell>
          <cell r="F47" t="str">
            <v>ДЕВУШКИ</v>
          </cell>
          <cell r="M47">
            <v>13</v>
          </cell>
          <cell r="N47">
            <v>15</v>
          </cell>
          <cell r="Q47">
            <v>0</v>
          </cell>
        </row>
        <row r="48">
          <cell r="C48" t="str">
            <v>ЮНР/ЮНР_3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M48">
            <v>16</v>
          </cell>
          <cell r="N48">
            <v>21</v>
          </cell>
          <cell r="Q48">
            <v>0</v>
          </cell>
        </row>
        <row r="49">
          <cell r="C49" t="str">
            <v>М/Ж_3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</v>
          </cell>
          <cell r="F108" t="str">
            <v>ЛИЧКА</v>
          </cell>
        </row>
        <row r="109">
          <cell r="D109" t="str">
            <v>дистанция -  - связка</v>
          </cell>
          <cell r="F109" t="str">
            <v>СВЯЗКИ</v>
          </cell>
        </row>
        <row r="110">
          <cell r="D110" t="str">
            <v>дистанция - 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МО "Город Майкоп"-Б</v>
          </cell>
          <cell r="C2" t="str">
            <v>г. Майкоп</v>
          </cell>
          <cell r="D2" t="str">
            <v>Егорова Лариса Анатольевна</v>
          </cell>
          <cell r="E2" t="str">
            <v>1.1</v>
          </cell>
          <cell r="F2">
            <v>1</v>
          </cell>
          <cell r="H2" t="str">
            <v>Лучанинов Ярослав</v>
          </cell>
          <cell r="I2" t="str">
            <v>2005</v>
          </cell>
          <cell r="J2" t="str">
            <v>II</v>
          </cell>
          <cell r="K2" t="str">
            <v>м</v>
          </cell>
          <cell r="L2" t="str">
            <v>МАЛ/ДЕВЧ_2</v>
          </cell>
          <cell r="N2">
            <v>1</v>
          </cell>
          <cell r="O2" t="str">
            <v/>
          </cell>
          <cell r="Q2">
            <v>3</v>
          </cell>
          <cell r="R2">
            <v>2005</v>
          </cell>
          <cell r="U2" t="str">
            <v/>
          </cell>
        </row>
        <row r="3">
          <cell r="A3" t="str">
            <v>1.2</v>
          </cell>
          <cell r="B3" t="str">
            <v>МО "Город Майкоп"-Б</v>
          </cell>
          <cell r="C3" t="str">
            <v>г. Майкоп</v>
          </cell>
          <cell r="D3" t="str">
            <v>Егорова Лариса Анатольевна</v>
          </cell>
          <cell r="E3" t="str">
            <v>1.2</v>
          </cell>
          <cell r="F3">
            <v>2</v>
          </cell>
          <cell r="H3" t="str">
            <v>Чич Самир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МАЛ/ДЕВЧ_2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A4" t="str">
            <v>1.3</v>
          </cell>
          <cell r="B4" t="str">
            <v>МО "Город Майкоп"-Б</v>
          </cell>
          <cell r="C4" t="str">
            <v>г. Майкоп</v>
          </cell>
          <cell r="D4" t="str">
            <v>Егорова Лариса Анатольевна</v>
          </cell>
          <cell r="E4" t="str">
            <v>1.3</v>
          </cell>
          <cell r="F4">
            <v>3</v>
          </cell>
          <cell r="H4" t="str">
            <v>Брейкина Полина</v>
          </cell>
          <cell r="I4" t="str">
            <v>2006</v>
          </cell>
          <cell r="J4" t="str">
            <v>III</v>
          </cell>
          <cell r="K4" t="str">
            <v>м</v>
          </cell>
          <cell r="L4" t="str">
            <v>МАЛ/ДЕВЧ_2</v>
          </cell>
          <cell r="N4">
            <v>1</v>
          </cell>
          <cell r="O4" t="str">
            <v/>
          </cell>
          <cell r="Q4">
            <v>1</v>
          </cell>
          <cell r="R4">
            <v>2006</v>
          </cell>
          <cell r="U4" t="str">
            <v/>
          </cell>
        </row>
        <row r="5">
          <cell r="A5" t="str">
            <v>1.4</v>
          </cell>
          <cell r="B5" t="str">
            <v>МО "Город Майкоп"-Б</v>
          </cell>
          <cell r="C5" t="str">
            <v>г. Майкоп</v>
          </cell>
          <cell r="D5" t="str">
            <v>Егорова Лариса Анатольевна</v>
          </cell>
          <cell r="E5" t="str">
            <v>1.4</v>
          </cell>
          <cell r="F5">
            <v>4</v>
          </cell>
          <cell r="H5" t="str">
            <v>Финогеева Полина</v>
          </cell>
          <cell r="I5" t="str">
            <v>2006</v>
          </cell>
          <cell r="J5" t="str">
            <v>II</v>
          </cell>
          <cell r="K5" t="str">
            <v>м</v>
          </cell>
          <cell r="L5" t="str">
            <v>МАЛ/ДЕВЧ_2</v>
          </cell>
          <cell r="N5">
            <v>1</v>
          </cell>
          <cell r="O5" t="str">
            <v/>
          </cell>
          <cell r="Q5">
            <v>3</v>
          </cell>
          <cell r="R5">
            <v>2006</v>
          </cell>
          <cell r="U5" t="str">
            <v/>
          </cell>
        </row>
        <row r="6">
          <cell r="A6" t="str">
            <v>1.5</v>
          </cell>
          <cell r="B6" t="str">
            <v>МО "Город Майкоп"-Б</v>
          </cell>
          <cell r="C6" t="str">
            <v>г. Майкоп</v>
          </cell>
          <cell r="D6" t="str">
            <v>Егорова Лариса Анатольевна</v>
          </cell>
          <cell r="E6" t="str">
            <v>1.5</v>
          </cell>
          <cell r="F6">
            <v>5</v>
          </cell>
          <cell r="H6" t="str">
            <v>Боцко Максим</v>
          </cell>
          <cell r="I6" t="str">
            <v>2005</v>
          </cell>
          <cell r="J6" t="str">
            <v>III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1</v>
          </cell>
          <cell r="R6">
            <v>2005</v>
          </cell>
          <cell r="U6" t="str">
            <v/>
          </cell>
        </row>
        <row r="7">
          <cell r="A7" t="str">
            <v>1.6</v>
          </cell>
          <cell r="B7" t="str">
            <v>МО "Город Майкоп"-Б</v>
          </cell>
          <cell r="C7" t="str">
            <v>г. Майкоп</v>
          </cell>
          <cell r="D7" t="str">
            <v>Егорова Лариса Анатольевна</v>
          </cell>
          <cell r="E7" t="str">
            <v>1.6</v>
          </cell>
          <cell r="F7">
            <v>6</v>
          </cell>
          <cell r="H7" t="str">
            <v>Иванов-Синицын</v>
          </cell>
          <cell r="I7" t="str">
            <v>2006</v>
          </cell>
          <cell r="J7" t="str">
            <v>КМС</v>
          </cell>
          <cell r="K7" t="str">
            <v>м</v>
          </cell>
          <cell r="L7" t="str">
            <v>МАЛ/ДЕВЧ_2</v>
          </cell>
          <cell r="N7">
            <v>1</v>
          </cell>
          <cell r="O7" t="str">
            <v/>
          </cell>
          <cell r="Q7">
            <v>30</v>
          </cell>
          <cell r="R7">
            <v>2006</v>
          </cell>
          <cell r="U7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114_115</v>
          </cell>
          <cell r="D2" t="str">
            <v>ДЮЦ "Спутник" (СОШ №69)</v>
          </cell>
          <cell r="E2" t="str">
            <v>г.Пенза</v>
          </cell>
          <cell r="F2" t="str">
            <v>Волкова Виктория(2ю),
Соснина Марина(б/р)</v>
          </cell>
          <cell r="G2" t="str">
            <v>ж</v>
          </cell>
          <cell r="H2" t="str">
            <v>МАЛ/ДЕВЧ_2</v>
          </cell>
          <cell r="J2">
            <v>0.3</v>
          </cell>
          <cell r="K2">
            <v>1</v>
          </cell>
        </row>
        <row r="3">
          <cell r="C3" t="str">
            <v>116_118</v>
          </cell>
          <cell r="D3" t="str">
            <v>ДЮЦ "Спутник" (СОШ №69)</v>
          </cell>
          <cell r="E3" t="str">
            <v>г.Пенза</v>
          </cell>
          <cell r="F3" t="str">
            <v>Гришанова Алина(III),
Беспалова Кристина(III)</v>
          </cell>
          <cell r="G3" t="str">
            <v>ж</v>
          </cell>
          <cell r="H3" t="str">
            <v>МАЛ/ДЕВЧ_2</v>
          </cell>
          <cell r="J3">
            <v>2</v>
          </cell>
          <cell r="K3">
            <v>2</v>
          </cell>
        </row>
        <row r="4">
          <cell r="C4" t="str">
            <v>117_120</v>
          </cell>
          <cell r="D4" t="str">
            <v>ДЮЦ "Спутник" (СОШ №69)</v>
          </cell>
          <cell r="E4" t="str">
            <v>г.Пенза</v>
          </cell>
          <cell r="F4" t="str">
            <v>Расходова Алина(II),
Дьякова Софья(II)</v>
          </cell>
          <cell r="G4" t="str">
            <v>ж</v>
          </cell>
          <cell r="H4" t="str">
            <v>МАЛ/ДЕВЧ_2</v>
          </cell>
          <cell r="J4">
            <v>6</v>
          </cell>
          <cell r="K4">
            <v>3</v>
          </cell>
        </row>
        <row r="5">
          <cell r="C5" t="str">
            <v>119_121</v>
          </cell>
          <cell r="D5" t="str">
            <v>ДЮЦ "Спутник" (СОШ №69)</v>
          </cell>
          <cell r="E5" t="str">
            <v>г.Пенза</v>
          </cell>
          <cell r="F5" t="str">
            <v>Почивалина Екатерина(III),
Кузьмина Вероника(III)</v>
          </cell>
          <cell r="G5" t="str">
            <v>ж</v>
          </cell>
          <cell r="H5" t="str">
            <v>МАЛ/ДЕВЧ_2</v>
          </cell>
          <cell r="J5">
            <v>2</v>
          </cell>
          <cell r="K5">
            <v>4</v>
          </cell>
        </row>
        <row r="6">
          <cell r="C6" t="str">
            <v>102_103</v>
          </cell>
          <cell r="D6" t="str">
            <v>ТК "Азимут" МБОУ СОШ №10</v>
          </cell>
          <cell r="E6" t="str">
            <v>г. Пенза</v>
          </cell>
          <cell r="F6" t="str">
            <v>Романова Яна(III),
Боброва Диана(III)</v>
          </cell>
          <cell r="G6" t="str">
            <v>ж</v>
          </cell>
          <cell r="H6" t="str">
            <v>МАЛ/ДЕВЧ_2</v>
          </cell>
          <cell r="I6" t="str">
            <v>да</v>
          </cell>
          <cell r="J6">
            <v>2</v>
          </cell>
          <cell r="K6">
            <v>3</v>
          </cell>
        </row>
        <row r="7">
          <cell r="C7" t="str">
            <v>111_112</v>
          </cell>
          <cell r="D7" t="str">
            <v>турклуб ПУТЬ МБОУДО ДЮЦ "Спутник"</v>
          </cell>
          <cell r="E7" t="str">
            <v>г. Пенза</v>
          </cell>
          <cell r="F7" t="str">
            <v>Чесноков Денис(III),
Бойченко Андрей(III)</v>
          </cell>
          <cell r="G7" t="str">
            <v>м</v>
          </cell>
          <cell r="H7" t="str">
            <v>МАЛ/ДЕВЧ_2</v>
          </cell>
          <cell r="J7">
            <v>2</v>
          </cell>
          <cell r="K7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ЮП ЮТР</v>
          </cell>
          <cell r="T1" t="str">
            <v>ТР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102</v>
          </cell>
        </row>
        <row r="2">
          <cell r="E2" t="str">
            <v>1.</v>
          </cell>
          <cell r="G2">
            <v>68</v>
          </cell>
          <cell r="H2" t="str">
            <v>Лапердинов Владислав</v>
          </cell>
          <cell r="I2">
            <v>2009</v>
          </cell>
          <cell r="K2" t="str">
            <v>м</v>
          </cell>
          <cell r="L2" t="str">
            <v>МАЛ/ДЕВЧ_1</v>
          </cell>
          <cell r="Q2">
            <v>0</v>
          </cell>
          <cell r="R2">
            <v>2009</v>
          </cell>
          <cell r="U2" t="str">
            <v/>
          </cell>
        </row>
        <row r="3">
          <cell r="E3" t="str">
            <v>1.</v>
          </cell>
          <cell r="G3">
            <v>69</v>
          </cell>
          <cell r="H3" t="str">
            <v>Леонтьев Никита</v>
          </cell>
          <cell r="I3">
            <v>2009</v>
          </cell>
          <cell r="J3" t="str">
            <v>III</v>
          </cell>
          <cell r="K3" t="str">
            <v>м</v>
          </cell>
          <cell r="L3" t="str">
            <v>МАЛ/ДЕВЧ_1</v>
          </cell>
          <cell r="Q3">
            <v>1</v>
          </cell>
          <cell r="R3">
            <v>2009</v>
          </cell>
          <cell r="S3" t="str">
            <v>ЮП7</v>
          </cell>
          <cell r="T3">
            <v>1</v>
          </cell>
          <cell r="U3" t="str">
            <v/>
          </cell>
        </row>
        <row r="4">
          <cell r="E4" t="str">
            <v>1.</v>
          </cell>
          <cell r="G4">
            <v>66</v>
          </cell>
          <cell r="H4" t="str">
            <v>Горнев Иван</v>
          </cell>
          <cell r="I4">
            <v>2011</v>
          </cell>
          <cell r="K4" t="str">
            <v>м</v>
          </cell>
          <cell r="L4" t="str">
            <v>МАЛ/ДЕВЧ_1</v>
          </cell>
          <cell r="Q4">
            <v>0</v>
          </cell>
          <cell r="R4">
            <v>2011</v>
          </cell>
          <cell r="S4" t="str">
            <v>ЮП4</v>
          </cell>
          <cell r="U4" t="str">
            <v/>
          </cell>
        </row>
        <row r="5">
          <cell r="E5" t="str">
            <v>1.</v>
          </cell>
          <cell r="G5">
            <v>67</v>
          </cell>
          <cell r="H5" t="str">
            <v>Гребенщиков Иван</v>
          </cell>
          <cell r="I5">
            <v>2011</v>
          </cell>
          <cell r="K5" t="str">
            <v>м</v>
          </cell>
          <cell r="L5" t="str">
            <v>МАЛ/ДЕВЧ_1</v>
          </cell>
          <cell r="Q5">
            <v>0</v>
          </cell>
          <cell r="R5">
            <v>2011</v>
          </cell>
          <cell r="S5" t="str">
            <v>ЮП4</v>
          </cell>
          <cell r="U5" t="str">
            <v/>
          </cell>
        </row>
        <row r="6">
          <cell r="E6" t="str">
            <v>2.</v>
          </cell>
          <cell r="G6">
            <v>71</v>
          </cell>
          <cell r="H6" t="str">
            <v>Опарина Валерия</v>
          </cell>
          <cell r="I6">
            <v>2008</v>
          </cell>
          <cell r="K6" t="str">
            <v>ж</v>
          </cell>
          <cell r="L6" t="str">
            <v>ЮН/ДЕВ_2</v>
          </cell>
          <cell r="Q6">
            <v>0</v>
          </cell>
          <cell r="R6">
            <v>2008</v>
          </cell>
          <cell r="S6" t="str">
            <v>ЮП1</v>
          </cell>
          <cell r="U6" t="str">
            <v/>
          </cell>
        </row>
        <row r="7">
          <cell r="E7" t="str">
            <v>2.</v>
          </cell>
          <cell r="G7">
            <v>72</v>
          </cell>
          <cell r="H7" t="str">
            <v>Плотников Захар</v>
          </cell>
          <cell r="I7">
            <v>2008</v>
          </cell>
          <cell r="K7" t="str">
            <v>м</v>
          </cell>
          <cell r="L7" t="str">
            <v>ЮН/ДЕВ_2</v>
          </cell>
          <cell r="Q7">
            <v>0</v>
          </cell>
          <cell r="R7">
            <v>2008</v>
          </cell>
          <cell r="S7" t="str">
            <v>ЮП5</v>
          </cell>
          <cell r="T7">
            <v>1</v>
          </cell>
          <cell r="U7" t="str">
            <v/>
          </cell>
        </row>
        <row r="8">
          <cell r="E8" t="str">
            <v>2.</v>
          </cell>
          <cell r="G8">
            <v>74</v>
          </cell>
          <cell r="H8" t="str">
            <v>Ралькова Оксана</v>
          </cell>
          <cell r="I8">
            <v>2009</v>
          </cell>
          <cell r="K8" t="str">
            <v>ж</v>
          </cell>
          <cell r="L8" t="str">
            <v>МАЛ/ДЕВЧ_1</v>
          </cell>
          <cell r="Q8">
            <v>0</v>
          </cell>
          <cell r="R8">
            <v>2009</v>
          </cell>
          <cell r="U8" t="str">
            <v/>
          </cell>
        </row>
        <row r="9">
          <cell r="E9" t="str">
            <v>2.</v>
          </cell>
          <cell r="G9">
            <v>77</v>
          </cell>
          <cell r="H9" t="str">
            <v>Трунов Дмитрий</v>
          </cell>
          <cell r="I9">
            <v>2010</v>
          </cell>
          <cell r="K9" t="str">
            <v>м</v>
          </cell>
          <cell r="L9" t="str">
            <v>МАЛ/ДЕВЧ_1</v>
          </cell>
          <cell r="Q9">
            <v>0</v>
          </cell>
          <cell r="R9">
            <v>2010</v>
          </cell>
          <cell r="U9" t="str">
            <v/>
          </cell>
        </row>
        <row r="10">
          <cell r="E10" t="str">
            <v>2.</v>
          </cell>
          <cell r="G10">
            <v>76</v>
          </cell>
          <cell r="H10" t="str">
            <v>Тимшина Виктория</v>
          </cell>
          <cell r="I10">
            <v>2011</v>
          </cell>
          <cell r="K10" t="str">
            <v>ж</v>
          </cell>
          <cell r="L10" t="str">
            <v>МАЛ/ДЕВЧ_1</v>
          </cell>
          <cell r="Q10">
            <v>0</v>
          </cell>
          <cell r="R10">
            <v>2011</v>
          </cell>
          <cell r="S10" t="str">
            <v>ЮП4</v>
          </cell>
          <cell r="U10" t="str">
            <v/>
          </cell>
        </row>
        <row r="11">
          <cell r="E11" t="str">
            <v>2.</v>
          </cell>
          <cell r="G11">
            <v>75</v>
          </cell>
          <cell r="H11" t="str">
            <v>Сизов Артём</v>
          </cell>
          <cell r="I11">
            <v>2012</v>
          </cell>
          <cell r="K11" t="str">
            <v>м</v>
          </cell>
          <cell r="L11" t="str">
            <v>МАЛ/ДЕВЧ_1</v>
          </cell>
          <cell r="Q11">
            <v>0</v>
          </cell>
          <cell r="R11">
            <v>2012</v>
          </cell>
          <cell r="S11" t="str">
            <v>ЮП1</v>
          </cell>
          <cell r="U11" t="str">
            <v/>
          </cell>
        </row>
        <row r="12">
          <cell r="E12" t="str">
            <v>2.</v>
          </cell>
          <cell r="G12">
            <v>70</v>
          </cell>
          <cell r="H12" t="str">
            <v>Медведев Кирилл</v>
          </cell>
          <cell r="I12">
            <v>2013</v>
          </cell>
          <cell r="K12" t="str">
            <v>м</v>
          </cell>
          <cell r="L12" t="str">
            <v>МАЛ/ДЕВЧ_1</v>
          </cell>
          <cell r="Q12">
            <v>0</v>
          </cell>
          <cell r="R12">
            <v>2013</v>
          </cell>
          <cell r="S12" t="str">
            <v>ЮП1</v>
          </cell>
          <cell r="U12" t="str">
            <v/>
          </cell>
        </row>
        <row r="13">
          <cell r="E13" t="str">
            <v>2.</v>
          </cell>
          <cell r="G13">
            <v>73</v>
          </cell>
          <cell r="H13" t="str">
            <v>Раджабова Таисия</v>
          </cell>
          <cell r="I13">
            <v>2014</v>
          </cell>
          <cell r="K13" t="str">
            <v>ж</v>
          </cell>
          <cell r="L13" t="str">
            <v>МАЛ/ДЕВЧ_1</v>
          </cell>
          <cell r="Q13">
            <v>0</v>
          </cell>
          <cell r="R13">
            <v>2014</v>
          </cell>
          <cell r="S13" t="str">
            <v>ЮП5</v>
          </cell>
          <cell r="U13" t="str">
            <v/>
          </cell>
        </row>
        <row r="14">
          <cell r="E14" t="str">
            <v>1.</v>
          </cell>
          <cell r="G14">
            <v>30</v>
          </cell>
          <cell r="H14" t="str">
            <v>Горбарчук Ирина</v>
          </cell>
          <cell r="I14">
            <v>2009</v>
          </cell>
          <cell r="K14" t="str">
            <v>ж</v>
          </cell>
          <cell r="L14" t="str">
            <v>МАЛ/ДЕВЧ_1</v>
          </cell>
          <cell r="Q14">
            <v>0</v>
          </cell>
          <cell r="R14">
            <v>2009</v>
          </cell>
          <cell r="U14" t="str">
            <v/>
          </cell>
        </row>
        <row r="15">
          <cell r="E15" t="str">
            <v>1.</v>
          </cell>
          <cell r="G15">
            <v>26</v>
          </cell>
          <cell r="H15" t="str">
            <v>Алексеенко Никита</v>
          </cell>
          <cell r="I15">
            <v>2010</v>
          </cell>
          <cell r="K15" t="str">
            <v>м</v>
          </cell>
          <cell r="L15" t="str">
            <v>МАЛ/ДЕВЧ_1</v>
          </cell>
          <cell r="Q15">
            <v>0</v>
          </cell>
          <cell r="R15">
            <v>2010</v>
          </cell>
          <cell r="U15" t="str">
            <v/>
          </cell>
        </row>
        <row r="16">
          <cell r="E16" t="str">
            <v>1.</v>
          </cell>
          <cell r="G16">
            <v>27</v>
          </cell>
          <cell r="H16" t="str">
            <v>Баянов Андрей</v>
          </cell>
          <cell r="I16">
            <v>2010</v>
          </cell>
          <cell r="K16" t="str">
            <v>м</v>
          </cell>
          <cell r="L16" t="str">
            <v>МАЛ/ДЕВЧ_1</v>
          </cell>
          <cell r="Q16">
            <v>0</v>
          </cell>
          <cell r="R16">
            <v>2010</v>
          </cell>
          <cell r="U16" t="str">
            <v/>
          </cell>
        </row>
        <row r="17">
          <cell r="E17" t="str">
            <v>1.</v>
          </cell>
          <cell r="G17">
            <v>28</v>
          </cell>
          <cell r="H17" t="str">
            <v>Баянов Кирилл</v>
          </cell>
          <cell r="I17">
            <v>2010</v>
          </cell>
          <cell r="K17" t="str">
            <v>м</v>
          </cell>
          <cell r="L17" t="str">
            <v>МАЛ/ДЕВЧ_1</v>
          </cell>
          <cell r="Q17">
            <v>0</v>
          </cell>
          <cell r="R17">
            <v>2010</v>
          </cell>
          <cell r="U17" t="str">
            <v/>
          </cell>
        </row>
        <row r="18">
          <cell r="E18" t="str">
            <v>1.</v>
          </cell>
          <cell r="G18">
            <v>29</v>
          </cell>
          <cell r="H18" t="str">
            <v>Гоев Максим</v>
          </cell>
          <cell r="I18">
            <v>2010</v>
          </cell>
          <cell r="K18" t="str">
            <v>м</v>
          </cell>
          <cell r="L18" t="str">
            <v>МАЛ/ДЕВЧ_1</v>
          </cell>
          <cell r="Q18">
            <v>0</v>
          </cell>
          <cell r="R18">
            <v>2010</v>
          </cell>
          <cell r="U18" t="str">
            <v/>
          </cell>
        </row>
        <row r="19">
          <cell r="E19" t="str">
            <v>1.</v>
          </cell>
          <cell r="G19">
            <v>31</v>
          </cell>
          <cell r="H19" t="str">
            <v>Куров Дмитрий</v>
          </cell>
          <cell r="I19">
            <v>2010</v>
          </cell>
          <cell r="K19" t="str">
            <v>м</v>
          </cell>
          <cell r="L19" t="str">
            <v>МАЛ/ДЕВЧ_1</v>
          </cell>
          <cell r="Q19">
            <v>0</v>
          </cell>
          <cell r="R19">
            <v>2010</v>
          </cell>
          <cell r="U19" t="str">
            <v/>
          </cell>
        </row>
        <row r="20">
          <cell r="E20" t="str">
            <v>1.</v>
          </cell>
          <cell r="G20">
            <v>32</v>
          </cell>
          <cell r="H20" t="str">
            <v>Леготина Яна</v>
          </cell>
          <cell r="I20">
            <v>2010</v>
          </cell>
          <cell r="K20" t="str">
            <v>ж</v>
          </cell>
          <cell r="L20" t="str">
            <v>МАЛ/ДЕВЧ_1</v>
          </cell>
          <cell r="Q20">
            <v>0</v>
          </cell>
          <cell r="R20">
            <v>2010</v>
          </cell>
          <cell r="U20" t="str">
            <v/>
          </cell>
        </row>
        <row r="21">
          <cell r="E21" t="str">
            <v>1.</v>
          </cell>
          <cell r="G21">
            <v>33</v>
          </cell>
          <cell r="H21" t="str">
            <v>Пантюшева Дарья</v>
          </cell>
          <cell r="I21">
            <v>2010</v>
          </cell>
          <cell r="K21" t="str">
            <v>ж</v>
          </cell>
          <cell r="L21" t="str">
            <v>МАЛ/ДЕВЧ_1</v>
          </cell>
          <cell r="Q21">
            <v>0</v>
          </cell>
          <cell r="R21">
            <v>2010</v>
          </cell>
          <cell r="U21" t="str">
            <v/>
          </cell>
        </row>
        <row r="22">
          <cell r="E22" t="str">
            <v>1.</v>
          </cell>
          <cell r="G22">
            <v>34</v>
          </cell>
          <cell r="H22" t="str">
            <v>Черепанова Виктория</v>
          </cell>
          <cell r="I22">
            <v>2010</v>
          </cell>
          <cell r="K22" t="str">
            <v>м</v>
          </cell>
          <cell r="L22" t="str">
            <v>МАЛ/ДЕВЧ_1</v>
          </cell>
          <cell r="Q22">
            <v>0</v>
          </cell>
          <cell r="R22">
            <v>2010</v>
          </cell>
          <cell r="U22" t="str">
            <v/>
          </cell>
        </row>
        <row r="23">
          <cell r="E23" t="str">
            <v>1.</v>
          </cell>
          <cell r="G23">
            <v>35</v>
          </cell>
          <cell r="H23" t="str">
            <v>Шмелёв Кирилл</v>
          </cell>
          <cell r="I23">
            <v>2010</v>
          </cell>
          <cell r="K23" t="str">
            <v>м</v>
          </cell>
          <cell r="L23" t="str">
            <v>МАЛ/ДЕВЧ_1</v>
          </cell>
          <cell r="Q23">
            <v>0</v>
          </cell>
          <cell r="R23">
            <v>2010</v>
          </cell>
          <cell r="U23" t="str">
            <v/>
          </cell>
        </row>
        <row r="24">
          <cell r="E24" t="str">
            <v>1.</v>
          </cell>
          <cell r="G24">
            <v>36</v>
          </cell>
          <cell r="H24" t="str">
            <v>Шмелёва Варвара</v>
          </cell>
          <cell r="I24">
            <v>2012</v>
          </cell>
          <cell r="K24" t="str">
            <v>ж</v>
          </cell>
          <cell r="L24" t="str">
            <v>МАЛ/ДЕВЧ_1</v>
          </cell>
          <cell r="Q24">
            <v>0</v>
          </cell>
          <cell r="R24">
            <v>2012</v>
          </cell>
          <cell r="U24" t="str">
            <v/>
          </cell>
        </row>
        <row r="25">
          <cell r="E25" t="str">
            <v>2.</v>
          </cell>
          <cell r="G25">
            <v>17</v>
          </cell>
          <cell r="H25" t="str">
            <v>Ермаков Владимир</v>
          </cell>
          <cell r="I25">
            <v>2008</v>
          </cell>
          <cell r="K25" t="str">
            <v>м</v>
          </cell>
          <cell r="L25" t="str">
            <v>ЮН/ДЕВ_2</v>
          </cell>
          <cell r="Q25">
            <v>0</v>
          </cell>
          <cell r="R25">
            <v>2008</v>
          </cell>
          <cell r="S25" t="str">
            <v>ЮП4</v>
          </cell>
          <cell r="U25" t="str">
            <v/>
          </cell>
        </row>
        <row r="26">
          <cell r="E26" t="str">
            <v>2.</v>
          </cell>
          <cell r="G26">
            <v>14</v>
          </cell>
          <cell r="H26" t="str">
            <v>Артюкова Анна</v>
          </cell>
          <cell r="I26">
            <v>2009</v>
          </cell>
          <cell r="K26" t="str">
            <v>ж</v>
          </cell>
          <cell r="L26" t="str">
            <v>МАЛ/ДЕВЧ_1</v>
          </cell>
          <cell r="Q26">
            <v>0</v>
          </cell>
          <cell r="R26">
            <v>2009</v>
          </cell>
          <cell r="S26" t="str">
            <v>ЮП1</v>
          </cell>
          <cell r="U26" t="str">
            <v/>
          </cell>
        </row>
        <row r="27">
          <cell r="E27" t="str">
            <v>2.</v>
          </cell>
          <cell r="G27">
            <v>16</v>
          </cell>
          <cell r="H27" t="str">
            <v>Гордиенко Матвей</v>
          </cell>
          <cell r="I27">
            <v>2009</v>
          </cell>
          <cell r="K27" t="str">
            <v>м</v>
          </cell>
          <cell r="L27" t="str">
            <v>МАЛ/ДЕВЧ_1</v>
          </cell>
          <cell r="Q27">
            <v>0</v>
          </cell>
          <cell r="R27">
            <v>2009</v>
          </cell>
          <cell r="S27" t="str">
            <v>ЮП1</v>
          </cell>
          <cell r="U27" t="str">
            <v/>
          </cell>
        </row>
        <row r="28">
          <cell r="E28" t="str">
            <v>2.</v>
          </cell>
          <cell r="G28">
            <v>15</v>
          </cell>
          <cell r="H28" t="str">
            <v>Гордиенко Максим</v>
          </cell>
          <cell r="I28">
            <v>2012</v>
          </cell>
          <cell r="K28" t="str">
            <v>м</v>
          </cell>
          <cell r="L28" t="str">
            <v>МАЛ/ДЕВЧ_1</v>
          </cell>
          <cell r="Q28">
            <v>0</v>
          </cell>
          <cell r="R28">
            <v>2012</v>
          </cell>
          <cell r="S28" t="str">
            <v>ЮП1</v>
          </cell>
          <cell r="U28" t="str">
            <v/>
          </cell>
        </row>
        <row r="29">
          <cell r="E29" t="str">
            <v>3.</v>
          </cell>
          <cell r="G29">
            <v>24</v>
          </cell>
          <cell r="H29" t="str">
            <v>Рипка Ксения</v>
          </cell>
          <cell r="I29">
            <v>2005</v>
          </cell>
          <cell r="K29" t="str">
            <v>ж</v>
          </cell>
          <cell r="L29" t="str">
            <v>ЮНР/ЮНР_3</v>
          </cell>
          <cell r="Q29">
            <v>0</v>
          </cell>
          <cell r="R29">
            <v>2005</v>
          </cell>
          <cell r="U29" t="str">
            <v/>
          </cell>
        </row>
        <row r="30">
          <cell r="E30" t="str">
            <v>3.</v>
          </cell>
          <cell r="G30">
            <v>23</v>
          </cell>
          <cell r="H30" t="str">
            <v>Челпанов Дмитрий</v>
          </cell>
          <cell r="I30">
            <v>2006</v>
          </cell>
          <cell r="K30" t="str">
            <v>м</v>
          </cell>
          <cell r="L30" t="str">
            <v>ЮН/ДЕВ_2</v>
          </cell>
          <cell r="Q30">
            <v>0</v>
          </cell>
          <cell r="R30">
            <v>2006</v>
          </cell>
          <cell r="U30" t="str">
            <v/>
          </cell>
        </row>
        <row r="31">
          <cell r="E31" t="str">
            <v>3.</v>
          </cell>
          <cell r="G31">
            <v>22</v>
          </cell>
          <cell r="H31" t="str">
            <v>Черняк Ольга</v>
          </cell>
          <cell r="I31">
            <v>2006</v>
          </cell>
          <cell r="K31" t="str">
            <v>ж</v>
          </cell>
          <cell r="L31" t="str">
            <v>ЮН/ДЕВ_2</v>
          </cell>
          <cell r="Q31">
            <v>0</v>
          </cell>
          <cell r="R31">
            <v>2006</v>
          </cell>
          <cell r="U31" t="str">
            <v/>
          </cell>
        </row>
        <row r="32">
          <cell r="E32" t="str">
            <v>3.</v>
          </cell>
          <cell r="G32">
            <v>20</v>
          </cell>
          <cell r="H32" t="str">
            <v>Подгорная Диана</v>
          </cell>
          <cell r="I32">
            <v>2007</v>
          </cell>
          <cell r="K32" t="str">
            <v>ж</v>
          </cell>
          <cell r="L32" t="str">
            <v>ЮН/ДЕВ_2</v>
          </cell>
          <cell r="Q32">
            <v>0</v>
          </cell>
          <cell r="R32">
            <v>2007</v>
          </cell>
          <cell r="S32" t="str">
            <v>ЮП1</v>
          </cell>
          <cell r="U32" t="str">
            <v/>
          </cell>
        </row>
        <row r="33">
          <cell r="E33" t="str">
            <v>3.</v>
          </cell>
          <cell r="G33">
            <v>25</v>
          </cell>
          <cell r="H33" t="str">
            <v>Абзалилов Нигмат</v>
          </cell>
          <cell r="I33">
            <v>2008</v>
          </cell>
          <cell r="K33" t="str">
            <v>м</v>
          </cell>
          <cell r="L33" t="str">
            <v>ЮН/ДЕВ_2</v>
          </cell>
          <cell r="Q33">
            <v>0</v>
          </cell>
          <cell r="R33">
            <v>2008</v>
          </cell>
          <cell r="U33" t="str">
            <v/>
          </cell>
        </row>
        <row r="34">
          <cell r="E34" t="str">
            <v>3.</v>
          </cell>
          <cell r="G34">
            <v>18</v>
          </cell>
          <cell r="H34" t="str">
            <v>Култаева Влада</v>
          </cell>
          <cell r="I34">
            <v>2008</v>
          </cell>
          <cell r="K34" t="str">
            <v>ж</v>
          </cell>
          <cell r="L34" t="str">
            <v>ЮН/ДЕВ_2</v>
          </cell>
          <cell r="Q34">
            <v>0</v>
          </cell>
          <cell r="R34">
            <v>2008</v>
          </cell>
          <cell r="S34" t="str">
            <v>ЮП1</v>
          </cell>
          <cell r="U34" t="str">
            <v/>
          </cell>
        </row>
        <row r="35">
          <cell r="E35" t="str">
            <v>3.</v>
          </cell>
          <cell r="G35">
            <v>21</v>
          </cell>
          <cell r="H35" t="str">
            <v>Рассолова Нина</v>
          </cell>
          <cell r="I35">
            <v>2008</v>
          </cell>
          <cell r="K35" t="str">
            <v>ж</v>
          </cell>
          <cell r="L35" t="str">
            <v>ЮН/ДЕВ_2</v>
          </cell>
          <cell r="Q35">
            <v>0</v>
          </cell>
          <cell r="R35">
            <v>2008</v>
          </cell>
          <cell r="U35" t="str">
            <v/>
          </cell>
        </row>
        <row r="36">
          <cell r="E36" t="str">
            <v>3.</v>
          </cell>
          <cell r="G36">
            <v>19</v>
          </cell>
          <cell r="H36" t="str">
            <v>Мелков Александр</v>
          </cell>
          <cell r="I36">
            <v>2009</v>
          </cell>
          <cell r="K36" t="str">
            <v>м</v>
          </cell>
          <cell r="L36" t="str">
            <v>МАЛ/ДЕВЧ_1</v>
          </cell>
          <cell r="Q36">
            <v>0</v>
          </cell>
          <cell r="R36">
            <v>2009</v>
          </cell>
          <cell r="U36" t="str">
            <v/>
          </cell>
        </row>
        <row r="37">
          <cell r="E37" t="str">
            <v>3.</v>
          </cell>
          <cell r="G37">
            <v>38</v>
          </cell>
          <cell r="H37" t="str">
            <v>Волгушева Алина</v>
          </cell>
          <cell r="I37">
            <v>2003</v>
          </cell>
          <cell r="K37" t="str">
            <v>ж</v>
          </cell>
          <cell r="L37" t="str">
            <v>ЮНР/ЮНР_3</v>
          </cell>
          <cell r="Q37">
            <v>0</v>
          </cell>
          <cell r="R37">
            <v>2003</v>
          </cell>
          <cell r="S37" t="str">
            <v>ЮП5</v>
          </cell>
          <cell r="T37">
            <v>1</v>
          </cell>
          <cell r="U37" t="str">
            <v/>
          </cell>
        </row>
        <row r="38">
          <cell r="E38" t="str">
            <v>3.</v>
          </cell>
          <cell r="G38">
            <v>39</v>
          </cell>
          <cell r="H38" t="str">
            <v>Здобников Дмитрий</v>
          </cell>
          <cell r="I38">
            <v>2003</v>
          </cell>
          <cell r="K38" t="str">
            <v>м</v>
          </cell>
          <cell r="L38" t="str">
            <v>ЮНР/ЮНР_3</v>
          </cell>
          <cell r="Q38">
            <v>0</v>
          </cell>
          <cell r="R38">
            <v>2003</v>
          </cell>
          <cell r="S38" t="str">
            <v>ЮП7</v>
          </cell>
          <cell r="U38" t="str">
            <v/>
          </cell>
        </row>
        <row r="39">
          <cell r="E39" t="str">
            <v>3.</v>
          </cell>
          <cell r="G39">
            <v>37</v>
          </cell>
          <cell r="H39" t="str">
            <v>Бондаренко Иван</v>
          </cell>
          <cell r="I39">
            <v>2013</v>
          </cell>
          <cell r="K39" t="str">
            <v>м</v>
          </cell>
          <cell r="L39" t="str">
            <v>МАЛ/ДЕВЧ_1</v>
          </cell>
          <cell r="Q39">
            <v>0</v>
          </cell>
          <cell r="R39">
            <v>2013</v>
          </cell>
          <cell r="U39" t="str">
            <v/>
          </cell>
        </row>
        <row r="40">
          <cell r="E40" t="str">
            <v>4.</v>
          </cell>
          <cell r="G40">
            <v>42</v>
          </cell>
          <cell r="H40" t="str">
            <v>Лыкасов Кирилл</v>
          </cell>
          <cell r="I40">
            <v>2003</v>
          </cell>
          <cell r="K40" t="str">
            <v>м</v>
          </cell>
          <cell r="L40" t="str">
            <v>ЮНР/ЮНР_3</v>
          </cell>
          <cell r="Q40">
            <v>0</v>
          </cell>
          <cell r="R40">
            <v>2003</v>
          </cell>
          <cell r="S40" t="str">
            <v>ЮТР2</v>
          </cell>
          <cell r="T40">
            <v>1</v>
          </cell>
          <cell r="U40" t="str">
            <v/>
          </cell>
        </row>
        <row r="41">
          <cell r="E41" t="str">
            <v>4.</v>
          </cell>
          <cell r="G41">
            <v>43</v>
          </cell>
          <cell r="H41" t="str">
            <v>Любимцев Лев</v>
          </cell>
          <cell r="I41">
            <v>2005</v>
          </cell>
          <cell r="K41" t="str">
            <v>м</v>
          </cell>
          <cell r="L41" t="str">
            <v>ЮНР/ЮНР_3</v>
          </cell>
          <cell r="Q41">
            <v>0</v>
          </cell>
          <cell r="R41">
            <v>2005</v>
          </cell>
          <cell r="S41" t="str">
            <v>ЮП5</v>
          </cell>
          <cell r="T41">
            <v>1</v>
          </cell>
          <cell r="U41" t="str">
            <v/>
          </cell>
        </row>
        <row r="42">
          <cell r="E42" t="str">
            <v>4.</v>
          </cell>
          <cell r="G42">
            <v>44</v>
          </cell>
          <cell r="H42" t="str">
            <v>Мозгов Андрей</v>
          </cell>
          <cell r="I42">
            <v>2005</v>
          </cell>
          <cell r="K42" t="str">
            <v>м</v>
          </cell>
          <cell r="L42" t="str">
            <v>ЮНР/ЮНР_3</v>
          </cell>
          <cell r="Q42">
            <v>0</v>
          </cell>
          <cell r="R42">
            <v>2005</v>
          </cell>
          <cell r="S42" t="str">
            <v>ЮТР1</v>
          </cell>
          <cell r="T42">
            <v>1</v>
          </cell>
          <cell r="U42" t="str">
            <v/>
          </cell>
        </row>
        <row r="43">
          <cell r="E43" t="str">
            <v>4.</v>
          </cell>
          <cell r="G43">
            <v>45</v>
          </cell>
          <cell r="H43" t="str">
            <v>Савкина Карина</v>
          </cell>
          <cell r="I43">
            <v>2005</v>
          </cell>
          <cell r="K43" t="str">
            <v>ж</v>
          </cell>
          <cell r="L43" t="str">
            <v>ЮНР/ЮНР_3</v>
          </cell>
          <cell r="Q43">
            <v>0</v>
          </cell>
          <cell r="R43">
            <v>2005</v>
          </cell>
          <cell r="U43" t="str">
            <v/>
          </cell>
        </row>
        <row r="44">
          <cell r="E44" t="str">
            <v>4.</v>
          </cell>
          <cell r="G44">
            <v>41</v>
          </cell>
          <cell r="H44" t="str">
            <v>Кучин Иван</v>
          </cell>
          <cell r="I44">
            <v>2007</v>
          </cell>
          <cell r="K44" t="str">
            <v>м</v>
          </cell>
          <cell r="L44" t="str">
            <v>ЮН/ДЕВ_2</v>
          </cell>
          <cell r="Q44">
            <v>0</v>
          </cell>
          <cell r="R44">
            <v>2007</v>
          </cell>
          <cell r="S44" t="str">
            <v>ЮП5</v>
          </cell>
          <cell r="T44">
            <v>1</v>
          </cell>
          <cell r="U44" t="str">
            <v/>
          </cell>
        </row>
        <row r="45">
          <cell r="E45" t="str">
            <v>4.</v>
          </cell>
          <cell r="G45">
            <v>47</v>
          </cell>
          <cell r="H45" t="str">
            <v>Синяткин Иван</v>
          </cell>
          <cell r="I45">
            <v>2008</v>
          </cell>
          <cell r="K45" t="str">
            <v>м</v>
          </cell>
          <cell r="L45" t="str">
            <v>ЮН/ДЕВ_2</v>
          </cell>
          <cell r="Q45">
            <v>0</v>
          </cell>
          <cell r="R45">
            <v>2008</v>
          </cell>
          <cell r="S45" t="str">
            <v>ЮП5</v>
          </cell>
          <cell r="U45" t="str">
            <v/>
          </cell>
        </row>
        <row r="46">
          <cell r="E46" t="str">
            <v>4.</v>
          </cell>
          <cell r="G46">
            <v>40</v>
          </cell>
          <cell r="H46" t="str">
            <v>Курилова Мария</v>
          </cell>
          <cell r="I46">
            <v>2010</v>
          </cell>
          <cell r="K46" t="str">
            <v>ж</v>
          </cell>
          <cell r="L46" t="str">
            <v>МАЛ/ДЕВЧ_1</v>
          </cell>
          <cell r="Q46">
            <v>0</v>
          </cell>
          <cell r="R46">
            <v>2010</v>
          </cell>
          <cell r="S46" t="str">
            <v>ЮП1</v>
          </cell>
          <cell r="U46" t="str">
            <v/>
          </cell>
        </row>
        <row r="47">
          <cell r="E47" t="str">
            <v>4.</v>
          </cell>
          <cell r="G47">
            <v>46</v>
          </cell>
          <cell r="H47" t="str">
            <v>Синяткин Глеб</v>
          </cell>
          <cell r="I47">
            <v>2012</v>
          </cell>
          <cell r="K47" t="str">
            <v>м</v>
          </cell>
          <cell r="L47" t="str">
            <v>МАЛ/ДЕВЧ_1</v>
          </cell>
          <cell r="Q47">
            <v>0</v>
          </cell>
          <cell r="R47">
            <v>2012</v>
          </cell>
          <cell r="S47" t="str">
            <v>ЮП3</v>
          </cell>
          <cell r="U47" t="str">
            <v/>
          </cell>
        </row>
        <row r="48">
          <cell r="E48" t="str">
            <v>4.</v>
          </cell>
          <cell r="G48">
            <v>50</v>
          </cell>
          <cell r="H48" t="str">
            <v>Кавардаков Валерий</v>
          </cell>
          <cell r="I48">
            <v>2004</v>
          </cell>
          <cell r="K48" t="str">
            <v>м</v>
          </cell>
          <cell r="L48" t="str">
            <v>ЮНР/ЮНР_3</v>
          </cell>
          <cell r="Q48">
            <v>0</v>
          </cell>
          <cell r="R48">
            <v>2004</v>
          </cell>
          <cell r="U48" t="str">
            <v/>
          </cell>
        </row>
        <row r="49">
          <cell r="E49" t="str">
            <v>4.</v>
          </cell>
          <cell r="G49">
            <v>48</v>
          </cell>
          <cell r="H49" t="str">
            <v>Антонов Данил</v>
          </cell>
          <cell r="I49">
            <v>2006</v>
          </cell>
          <cell r="K49" t="str">
            <v>м</v>
          </cell>
          <cell r="L49" t="str">
            <v>ЮН/ДЕВ_2</v>
          </cell>
          <cell r="Q49">
            <v>0</v>
          </cell>
          <cell r="R49">
            <v>2006</v>
          </cell>
          <cell r="S49" t="str">
            <v>ЮП2</v>
          </cell>
          <cell r="U49" t="str">
            <v/>
          </cell>
        </row>
        <row r="50">
          <cell r="E50" t="str">
            <v>4.</v>
          </cell>
          <cell r="G50">
            <v>49</v>
          </cell>
          <cell r="H50" t="str">
            <v>Антонова Алина</v>
          </cell>
          <cell r="I50">
            <v>2011</v>
          </cell>
          <cell r="K50" t="str">
            <v>ж</v>
          </cell>
          <cell r="L50" t="str">
            <v>МАЛ/ДЕВЧ_1</v>
          </cell>
          <cell r="Q50">
            <v>0</v>
          </cell>
          <cell r="R50">
            <v>2011</v>
          </cell>
          <cell r="S50" t="str">
            <v>ЮП2</v>
          </cell>
          <cell r="U50" t="str">
            <v/>
          </cell>
        </row>
        <row r="51">
          <cell r="E51" t="str">
            <v>5.</v>
          </cell>
          <cell r="G51">
            <v>51</v>
          </cell>
          <cell r="H51" t="str">
            <v>Карапетян Бабкен</v>
          </cell>
          <cell r="I51">
            <v>2003</v>
          </cell>
          <cell r="K51" t="str">
            <v>м</v>
          </cell>
          <cell r="L51" t="str">
            <v>ЮНР/ЮНР_3</v>
          </cell>
          <cell r="Q51">
            <v>0</v>
          </cell>
          <cell r="R51">
            <v>2003</v>
          </cell>
          <cell r="U51" t="str">
            <v/>
          </cell>
        </row>
        <row r="52">
          <cell r="E52" t="str">
            <v>5.</v>
          </cell>
          <cell r="G52">
            <v>63</v>
          </cell>
          <cell r="H52" t="str">
            <v>Юлдашев Артур</v>
          </cell>
          <cell r="I52">
            <v>2005</v>
          </cell>
          <cell r="K52" t="str">
            <v>м</v>
          </cell>
          <cell r="L52" t="str">
            <v>ЮНР/ЮНР_3</v>
          </cell>
          <cell r="Q52">
            <v>0</v>
          </cell>
          <cell r="R52">
            <v>2005</v>
          </cell>
          <cell r="U52" t="str">
            <v/>
          </cell>
        </row>
        <row r="53">
          <cell r="E53" t="str">
            <v>5.</v>
          </cell>
          <cell r="G53">
            <v>52</v>
          </cell>
          <cell r="H53" t="str">
            <v>Кисляков Глеб</v>
          </cell>
          <cell r="I53">
            <v>2006</v>
          </cell>
          <cell r="J53" t="str">
            <v>III</v>
          </cell>
          <cell r="K53" t="str">
            <v>м</v>
          </cell>
          <cell r="L53" t="str">
            <v>ЮН/ДЕВ_2</v>
          </cell>
          <cell r="Q53">
            <v>1</v>
          </cell>
          <cell r="R53">
            <v>2006</v>
          </cell>
          <cell r="S53" t="str">
            <v>ЮП5</v>
          </cell>
          <cell r="T53">
            <v>1</v>
          </cell>
          <cell r="U53" t="str">
            <v/>
          </cell>
        </row>
        <row r="54">
          <cell r="E54" t="str">
            <v>5.</v>
          </cell>
          <cell r="G54">
            <v>54</v>
          </cell>
          <cell r="H54" t="str">
            <v>Пасечник Павел</v>
          </cell>
          <cell r="I54">
            <v>2007</v>
          </cell>
          <cell r="J54" t="str">
            <v>III</v>
          </cell>
          <cell r="K54" t="str">
            <v>м</v>
          </cell>
          <cell r="L54" t="str">
            <v>ЮН/ДЕВ_2</v>
          </cell>
          <cell r="Q54">
            <v>1</v>
          </cell>
          <cell r="R54">
            <v>2007</v>
          </cell>
          <cell r="S54" t="str">
            <v>ЮП5</v>
          </cell>
          <cell r="T54">
            <v>1</v>
          </cell>
          <cell r="U54" t="str">
            <v/>
          </cell>
        </row>
        <row r="55">
          <cell r="E55" t="str">
            <v>5.</v>
          </cell>
          <cell r="G55">
            <v>61</v>
          </cell>
          <cell r="H55" t="str">
            <v>Ткаченко Данил</v>
          </cell>
          <cell r="I55">
            <v>2007</v>
          </cell>
          <cell r="K55" t="str">
            <v>м</v>
          </cell>
          <cell r="L55" t="str">
            <v>ЮН/ДЕВ_2</v>
          </cell>
          <cell r="Q55">
            <v>0</v>
          </cell>
          <cell r="R55">
            <v>2007</v>
          </cell>
          <cell r="U55" t="str">
            <v/>
          </cell>
        </row>
        <row r="56">
          <cell r="E56" t="str">
            <v>5.</v>
          </cell>
          <cell r="G56">
            <v>65</v>
          </cell>
          <cell r="H56" t="str">
            <v>Хочешова Софья</v>
          </cell>
          <cell r="I56">
            <v>2007</v>
          </cell>
          <cell r="K56" t="str">
            <v>ж</v>
          </cell>
          <cell r="L56" t="str">
            <v>ЮН/ДЕВ_2</v>
          </cell>
          <cell r="Q56">
            <v>0</v>
          </cell>
          <cell r="R56">
            <v>2007</v>
          </cell>
          <cell r="U56" t="str">
            <v/>
          </cell>
        </row>
        <row r="57">
          <cell r="E57" t="str">
            <v>5.</v>
          </cell>
          <cell r="G57">
            <v>53</v>
          </cell>
          <cell r="H57" t="str">
            <v>Обогрелов Илья</v>
          </cell>
          <cell r="I57">
            <v>2008</v>
          </cell>
          <cell r="J57" t="str">
            <v>III</v>
          </cell>
          <cell r="K57" t="str">
            <v>м</v>
          </cell>
          <cell r="L57" t="str">
            <v>ЮН/ДЕВ_2</v>
          </cell>
          <cell r="Q57">
            <v>1</v>
          </cell>
          <cell r="R57">
            <v>2008</v>
          </cell>
          <cell r="S57" t="str">
            <v>ЮП6</v>
          </cell>
          <cell r="T57">
            <v>1</v>
          </cell>
          <cell r="U57" t="str">
            <v/>
          </cell>
        </row>
        <row r="58">
          <cell r="E58" t="str">
            <v>5.</v>
          </cell>
          <cell r="G58">
            <v>55</v>
          </cell>
          <cell r="H58" t="str">
            <v>Пеев Ярослав</v>
          </cell>
          <cell r="I58">
            <v>2008</v>
          </cell>
          <cell r="J58" t="str">
            <v>III</v>
          </cell>
          <cell r="K58" t="str">
            <v>м</v>
          </cell>
          <cell r="L58" t="str">
            <v>ЮН/ДЕВ_2</v>
          </cell>
          <cell r="Q58">
            <v>1</v>
          </cell>
          <cell r="R58">
            <v>2008</v>
          </cell>
          <cell r="S58" t="str">
            <v>ЮП6</v>
          </cell>
          <cell r="T58">
            <v>1</v>
          </cell>
          <cell r="U58" t="str">
            <v/>
          </cell>
        </row>
        <row r="59">
          <cell r="E59" t="str">
            <v>5.</v>
          </cell>
          <cell r="G59">
            <v>57</v>
          </cell>
          <cell r="H59" t="str">
            <v>Потёмкин Михаил</v>
          </cell>
          <cell r="I59">
            <v>2009</v>
          </cell>
          <cell r="J59" t="str">
            <v>III</v>
          </cell>
          <cell r="K59" t="str">
            <v>м</v>
          </cell>
          <cell r="L59" t="str">
            <v>МАЛ/ДЕВЧ_1</v>
          </cell>
          <cell r="Q59">
            <v>1</v>
          </cell>
          <cell r="R59">
            <v>2009</v>
          </cell>
          <cell r="S59" t="str">
            <v>ЮП6</v>
          </cell>
          <cell r="T59">
            <v>1</v>
          </cell>
          <cell r="U59" t="str">
            <v/>
          </cell>
        </row>
        <row r="60">
          <cell r="E60" t="str">
            <v>5.</v>
          </cell>
          <cell r="G60">
            <v>59</v>
          </cell>
          <cell r="H60" t="str">
            <v>Свирщ Роман</v>
          </cell>
          <cell r="I60">
            <v>2009</v>
          </cell>
          <cell r="K60" t="str">
            <v>м</v>
          </cell>
          <cell r="L60" t="str">
            <v>МАЛ/ДЕВЧ_1</v>
          </cell>
          <cell r="Q60">
            <v>0</v>
          </cell>
          <cell r="R60">
            <v>2009</v>
          </cell>
          <cell r="S60" t="str">
            <v>ЮП5</v>
          </cell>
          <cell r="T60">
            <v>1</v>
          </cell>
          <cell r="U60" t="str">
            <v/>
          </cell>
        </row>
        <row r="61">
          <cell r="E61" t="str">
            <v>5.</v>
          </cell>
          <cell r="G61">
            <v>60</v>
          </cell>
          <cell r="H61" t="str">
            <v>Собянин Артемий</v>
          </cell>
          <cell r="I61">
            <v>2009</v>
          </cell>
          <cell r="K61" t="str">
            <v>м</v>
          </cell>
          <cell r="L61" t="str">
            <v>МАЛ/ДЕВЧ_1</v>
          </cell>
          <cell r="Q61">
            <v>0</v>
          </cell>
          <cell r="R61">
            <v>2009</v>
          </cell>
          <cell r="U61" t="str">
            <v/>
          </cell>
        </row>
        <row r="62">
          <cell r="E62" t="str">
            <v>5.</v>
          </cell>
          <cell r="G62">
            <v>64</v>
          </cell>
          <cell r="H62" t="str">
            <v>Топорков Михаил</v>
          </cell>
          <cell r="I62">
            <v>2009</v>
          </cell>
          <cell r="K62" t="str">
            <v>м</v>
          </cell>
          <cell r="L62" t="str">
            <v>МАЛ/ДЕВЧ_1</v>
          </cell>
          <cell r="Q62">
            <v>0</v>
          </cell>
          <cell r="R62">
            <v>2009</v>
          </cell>
          <cell r="U62" t="str">
            <v/>
          </cell>
        </row>
        <row r="63">
          <cell r="E63" t="str">
            <v>5.</v>
          </cell>
          <cell r="G63">
            <v>56</v>
          </cell>
          <cell r="H63" t="str">
            <v>Пивоваров Фёдор</v>
          </cell>
          <cell r="I63">
            <v>2010</v>
          </cell>
          <cell r="K63" t="str">
            <v>м</v>
          </cell>
          <cell r="L63" t="str">
            <v>МАЛ/ДЕВЧ_1</v>
          </cell>
          <cell r="Q63">
            <v>0</v>
          </cell>
          <cell r="R63">
            <v>2010</v>
          </cell>
          <cell r="S63" t="str">
            <v>ЮП5</v>
          </cell>
          <cell r="T63">
            <v>1</v>
          </cell>
          <cell r="U63" t="str">
            <v/>
          </cell>
        </row>
        <row r="64">
          <cell r="E64" t="str">
            <v>5.</v>
          </cell>
          <cell r="G64">
            <v>58</v>
          </cell>
          <cell r="H64" t="str">
            <v>Потёмкина Мария</v>
          </cell>
          <cell r="I64">
            <v>2012</v>
          </cell>
          <cell r="K64" t="str">
            <v>ж</v>
          </cell>
          <cell r="L64" t="str">
            <v>МАЛ/ДЕВЧ_1</v>
          </cell>
          <cell r="Q64">
            <v>0</v>
          </cell>
          <cell r="R64">
            <v>2012</v>
          </cell>
          <cell r="S64" t="str">
            <v>ЮП5</v>
          </cell>
          <cell r="U64" t="str">
            <v/>
          </cell>
        </row>
        <row r="65">
          <cell r="E65" t="str">
            <v>5.</v>
          </cell>
          <cell r="G65">
            <v>62</v>
          </cell>
          <cell r="H65" t="str">
            <v>Третьякова Арина</v>
          </cell>
          <cell r="I65">
            <v>2012</v>
          </cell>
          <cell r="K65" t="str">
            <v>ж</v>
          </cell>
          <cell r="L65" t="str">
            <v>МАЛ/ДЕВЧ_1</v>
          </cell>
          <cell r="Q65">
            <v>0</v>
          </cell>
          <cell r="R65">
            <v>2012</v>
          </cell>
          <cell r="S65" t="str">
            <v>ЮП3</v>
          </cell>
          <cell r="U65" t="str">
            <v/>
          </cell>
        </row>
        <row r="66">
          <cell r="E66" t="str">
            <v>5.</v>
          </cell>
          <cell r="G66">
            <v>79</v>
          </cell>
          <cell r="H66" t="str">
            <v>Байкина Софья</v>
          </cell>
          <cell r="I66">
            <v>2006</v>
          </cell>
          <cell r="K66" t="str">
            <v>ж</v>
          </cell>
          <cell r="L66" t="str">
            <v>ЮН/ДЕВ_2</v>
          </cell>
          <cell r="Q66">
            <v>0</v>
          </cell>
          <cell r="R66">
            <v>2006</v>
          </cell>
          <cell r="S66" t="str">
            <v>ЮП7</v>
          </cell>
          <cell r="T66">
            <v>1</v>
          </cell>
          <cell r="U66" t="str">
            <v/>
          </cell>
        </row>
        <row r="67">
          <cell r="E67" t="str">
            <v>5.</v>
          </cell>
          <cell r="G67">
            <v>78</v>
          </cell>
          <cell r="H67" t="str">
            <v>Байборин Иван</v>
          </cell>
          <cell r="I67">
            <v>2007</v>
          </cell>
          <cell r="K67" t="str">
            <v>м</v>
          </cell>
          <cell r="L67" t="str">
            <v>ЮН/ДЕВ_2</v>
          </cell>
          <cell r="Q67">
            <v>0</v>
          </cell>
          <cell r="R67">
            <v>2007</v>
          </cell>
          <cell r="S67" t="str">
            <v>ЮП1</v>
          </cell>
          <cell r="U67" t="str">
            <v/>
          </cell>
        </row>
        <row r="68">
          <cell r="E68" t="str">
            <v>5.</v>
          </cell>
          <cell r="G68">
            <v>80</v>
          </cell>
          <cell r="H68" t="str">
            <v>Вереев Семён</v>
          </cell>
          <cell r="I68">
            <v>2008</v>
          </cell>
          <cell r="K68" t="str">
            <v>м</v>
          </cell>
          <cell r="L68" t="str">
            <v>ЮН/ДЕВ_2</v>
          </cell>
          <cell r="Q68">
            <v>0</v>
          </cell>
          <cell r="R68">
            <v>2008</v>
          </cell>
          <cell r="S68" t="str">
            <v>ЮП7</v>
          </cell>
          <cell r="T68">
            <v>1</v>
          </cell>
          <cell r="U68" t="str">
            <v/>
          </cell>
        </row>
        <row r="69">
          <cell r="E69" t="str">
            <v>6.</v>
          </cell>
          <cell r="G69">
            <v>81</v>
          </cell>
          <cell r="H69" t="str">
            <v>Демчук Софья</v>
          </cell>
          <cell r="I69">
            <v>2007</v>
          </cell>
          <cell r="K69" t="str">
            <v>ж</v>
          </cell>
          <cell r="L69" t="str">
            <v>ЮН/ДЕВ_2</v>
          </cell>
          <cell r="Q69">
            <v>0</v>
          </cell>
          <cell r="R69">
            <v>2007</v>
          </cell>
          <cell r="U69" t="str">
            <v/>
          </cell>
        </row>
        <row r="70">
          <cell r="E70" t="str">
            <v>6.</v>
          </cell>
          <cell r="G70">
            <v>83</v>
          </cell>
          <cell r="H70" t="str">
            <v>Ковжун Полина</v>
          </cell>
          <cell r="I70">
            <v>2008</v>
          </cell>
          <cell r="K70" t="str">
            <v>ж</v>
          </cell>
          <cell r="L70" t="str">
            <v>ЮН/ДЕВ_2</v>
          </cell>
          <cell r="Q70">
            <v>0</v>
          </cell>
          <cell r="R70">
            <v>2008</v>
          </cell>
          <cell r="U70" t="str">
            <v/>
          </cell>
        </row>
        <row r="71">
          <cell r="E71" t="str">
            <v>4.</v>
          </cell>
          <cell r="G71">
            <v>85</v>
          </cell>
          <cell r="H71" t="str">
            <v>Парыгин Степан</v>
          </cell>
          <cell r="I71" t="str">
            <v>2008</v>
          </cell>
          <cell r="K71" t="str">
            <v>м</v>
          </cell>
          <cell r="L71" t="str">
            <v>ЮН/ДЕВ_2</v>
          </cell>
          <cell r="Q71">
            <v>0</v>
          </cell>
          <cell r="R71">
            <v>2008</v>
          </cell>
          <cell r="U71" t="str">
            <v/>
          </cell>
        </row>
        <row r="72">
          <cell r="E72" t="str">
            <v>6.</v>
          </cell>
          <cell r="G72">
            <v>82</v>
          </cell>
          <cell r="H72" t="str">
            <v>Елесин Григорий</v>
          </cell>
          <cell r="I72">
            <v>2009</v>
          </cell>
          <cell r="J72" t="str">
            <v>III</v>
          </cell>
          <cell r="K72" t="str">
            <v>м</v>
          </cell>
          <cell r="L72" t="str">
            <v>МАЛ/ДЕВЧ_1</v>
          </cell>
          <cell r="Q72">
            <v>1</v>
          </cell>
          <cell r="R72">
            <v>2009</v>
          </cell>
          <cell r="S72" t="str">
            <v>ЮП7</v>
          </cell>
          <cell r="T72">
            <v>1</v>
          </cell>
          <cell r="U72" t="str">
            <v/>
          </cell>
        </row>
        <row r="73">
          <cell r="E73" t="str">
            <v>6.</v>
          </cell>
          <cell r="G73">
            <v>84</v>
          </cell>
          <cell r="H73" t="str">
            <v>Стенякин Александр</v>
          </cell>
          <cell r="I73">
            <v>2010</v>
          </cell>
          <cell r="K73" t="str">
            <v>м</v>
          </cell>
          <cell r="L73" t="str">
            <v>МАЛ/ДЕВЧ_1</v>
          </cell>
          <cell r="Q73">
            <v>0</v>
          </cell>
          <cell r="R73">
            <v>2010</v>
          </cell>
          <cell r="S73" t="str">
            <v>ЮП4</v>
          </cell>
          <cell r="U73" t="str">
            <v/>
          </cell>
        </row>
        <row r="74">
          <cell r="E74" t="str">
            <v>6.</v>
          </cell>
          <cell r="G74">
            <v>86</v>
          </cell>
          <cell r="H74" t="str">
            <v>Баранова Екатерина</v>
          </cell>
          <cell r="I74">
            <v>2003</v>
          </cell>
          <cell r="J74" t="str">
            <v>III</v>
          </cell>
          <cell r="K74" t="str">
            <v>ж</v>
          </cell>
          <cell r="L74" t="str">
            <v>ЮНР/ЮНР_3</v>
          </cell>
          <cell r="Q74">
            <v>1</v>
          </cell>
          <cell r="R74">
            <v>2003</v>
          </cell>
          <cell r="S74" t="str">
            <v>ЮТР1</v>
          </cell>
          <cell r="T74">
            <v>1</v>
          </cell>
          <cell r="U74" t="str">
            <v/>
          </cell>
        </row>
        <row r="75">
          <cell r="E75" t="str">
            <v>6.</v>
          </cell>
          <cell r="G75">
            <v>92</v>
          </cell>
          <cell r="H75" t="str">
            <v>Мелешенко Антон</v>
          </cell>
          <cell r="I75">
            <v>2003</v>
          </cell>
          <cell r="J75" t="str">
            <v>II</v>
          </cell>
          <cell r="K75" t="str">
            <v>м</v>
          </cell>
          <cell r="L75" t="str">
            <v>ЮНР/ЮНР_3</v>
          </cell>
          <cell r="Q75">
            <v>3</v>
          </cell>
          <cell r="R75">
            <v>2003</v>
          </cell>
          <cell r="S75" t="str">
            <v>ЮТР1</v>
          </cell>
          <cell r="T75">
            <v>1</v>
          </cell>
          <cell r="U75" t="str">
            <v/>
          </cell>
        </row>
        <row r="76">
          <cell r="E76" t="str">
            <v>6.</v>
          </cell>
          <cell r="G76">
            <v>87</v>
          </cell>
          <cell r="H76" t="str">
            <v>Винчковский Арсений</v>
          </cell>
          <cell r="I76">
            <v>2004</v>
          </cell>
          <cell r="J76" t="str">
            <v>III</v>
          </cell>
          <cell r="K76" t="str">
            <v>м</v>
          </cell>
          <cell r="L76" t="str">
            <v>ЮНР/ЮНР_3</v>
          </cell>
          <cell r="Q76">
            <v>1</v>
          </cell>
          <cell r="R76">
            <v>2004</v>
          </cell>
          <cell r="S76" t="str">
            <v>ЮТР1</v>
          </cell>
          <cell r="T76">
            <v>1</v>
          </cell>
          <cell r="U76" t="str">
            <v/>
          </cell>
        </row>
        <row r="77">
          <cell r="E77" t="str">
            <v>6.</v>
          </cell>
          <cell r="G77">
            <v>91</v>
          </cell>
          <cell r="H77" t="str">
            <v>Итыгин Владислав</v>
          </cell>
          <cell r="I77">
            <v>2004</v>
          </cell>
          <cell r="K77" t="str">
            <v>м</v>
          </cell>
          <cell r="L77" t="str">
            <v>ЮНР/ЮНР_3</v>
          </cell>
          <cell r="Q77">
            <v>0</v>
          </cell>
          <cell r="R77">
            <v>2004</v>
          </cell>
          <cell r="S77" t="str">
            <v>ЮП7</v>
          </cell>
          <cell r="T77">
            <v>1</v>
          </cell>
          <cell r="U77" t="str">
            <v/>
          </cell>
        </row>
        <row r="78">
          <cell r="E78" t="str">
            <v>6.</v>
          </cell>
          <cell r="G78">
            <v>89</v>
          </cell>
          <cell r="H78" t="str">
            <v>Загорский Захар </v>
          </cell>
          <cell r="I78">
            <v>2005</v>
          </cell>
          <cell r="K78" t="str">
            <v>м</v>
          </cell>
          <cell r="L78" t="str">
            <v>ЮНР/ЮНР_3</v>
          </cell>
          <cell r="Q78">
            <v>0</v>
          </cell>
          <cell r="R78">
            <v>2005</v>
          </cell>
          <cell r="S78" t="str">
            <v>ЮП9</v>
          </cell>
          <cell r="T78">
            <v>1</v>
          </cell>
          <cell r="U78" t="str">
            <v/>
          </cell>
        </row>
        <row r="79">
          <cell r="E79" t="str">
            <v>6.</v>
          </cell>
          <cell r="G79">
            <v>90</v>
          </cell>
          <cell r="H79" t="str">
            <v>Зиновьев Леонид</v>
          </cell>
          <cell r="I79">
            <v>2007</v>
          </cell>
          <cell r="K79" t="str">
            <v>м</v>
          </cell>
          <cell r="L79" t="str">
            <v>ЮН/ДЕВ_2</v>
          </cell>
          <cell r="Q79">
            <v>0</v>
          </cell>
          <cell r="R79">
            <v>2007</v>
          </cell>
          <cell r="S79" t="str">
            <v>ЮП4</v>
          </cell>
          <cell r="T79">
            <v>1</v>
          </cell>
          <cell r="U79" t="str">
            <v/>
          </cell>
        </row>
        <row r="80">
          <cell r="E80" t="str">
            <v>6.</v>
          </cell>
          <cell r="G80">
            <v>88</v>
          </cell>
          <cell r="H80" t="str">
            <v>Головин Александр</v>
          </cell>
          <cell r="I80">
            <v>2009</v>
          </cell>
          <cell r="J80" t="str">
            <v>II</v>
          </cell>
          <cell r="K80" t="str">
            <v>м</v>
          </cell>
          <cell r="L80" t="str">
            <v>МАЛ/ДЕВЧ_1</v>
          </cell>
          <cell r="Q80">
            <v>3</v>
          </cell>
          <cell r="R80">
            <v>2009</v>
          </cell>
          <cell r="S80" t="str">
            <v>ЮТР1</v>
          </cell>
          <cell r="T80">
            <v>1</v>
          </cell>
          <cell r="U80" t="str">
            <v/>
          </cell>
        </row>
        <row r="81">
          <cell r="E81" t="str">
            <v>7.</v>
          </cell>
          <cell r="G81">
            <v>93</v>
          </cell>
          <cell r="H81" t="str">
            <v>Мурзаханов Никита</v>
          </cell>
          <cell r="I81">
            <v>2004</v>
          </cell>
          <cell r="J81" t="str">
            <v>III</v>
          </cell>
          <cell r="K81" t="str">
            <v>м</v>
          </cell>
          <cell r="L81" t="str">
            <v>ЮНР/ЮНР_3</v>
          </cell>
          <cell r="Q81">
            <v>1</v>
          </cell>
          <cell r="R81">
            <v>2004</v>
          </cell>
          <cell r="S81" t="str">
            <v>ЮТР1</v>
          </cell>
          <cell r="T81">
            <v>1</v>
          </cell>
          <cell r="U81" t="str">
            <v/>
          </cell>
        </row>
        <row r="82">
          <cell r="E82" t="str">
            <v>7.</v>
          </cell>
          <cell r="G82">
            <v>95</v>
          </cell>
          <cell r="H82" t="str">
            <v>Проскурякова Елизавета</v>
          </cell>
          <cell r="I82">
            <v>2004</v>
          </cell>
          <cell r="J82" t="str">
            <v>III</v>
          </cell>
          <cell r="K82" t="str">
            <v>ж</v>
          </cell>
          <cell r="L82" t="str">
            <v>ЮНР/ЮНР_3</v>
          </cell>
          <cell r="Q82">
            <v>1</v>
          </cell>
          <cell r="R82">
            <v>2004</v>
          </cell>
          <cell r="S82" t="str">
            <v>ЮП9</v>
          </cell>
          <cell r="T82">
            <v>1</v>
          </cell>
          <cell r="U82" t="str">
            <v/>
          </cell>
        </row>
        <row r="83">
          <cell r="E83" t="str">
            <v>7.</v>
          </cell>
          <cell r="G83">
            <v>99</v>
          </cell>
          <cell r="H83" t="str">
            <v>Сухарева Софья</v>
          </cell>
          <cell r="I83">
            <v>2004</v>
          </cell>
          <cell r="J83" t="str">
            <v>III</v>
          </cell>
          <cell r="K83" t="str">
            <v>ж</v>
          </cell>
          <cell r="L83" t="str">
            <v>ЮНР/ЮНР_3</v>
          </cell>
          <cell r="Q83">
            <v>1</v>
          </cell>
          <cell r="R83">
            <v>2004</v>
          </cell>
          <cell r="S83" t="str">
            <v>ЮТР1</v>
          </cell>
          <cell r="T83">
            <v>1</v>
          </cell>
          <cell r="U83" t="str">
            <v/>
          </cell>
        </row>
        <row r="84">
          <cell r="E84" t="str">
            <v>7.</v>
          </cell>
          <cell r="G84">
            <v>96</v>
          </cell>
          <cell r="H84" t="str">
            <v>Роговской Павел</v>
          </cell>
          <cell r="I84">
            <v>2006</v>
          </cell>
          <cell r="J84" t="str">
            <v>III</v>
          </cell>
          <cell r="K84" t="str">
            <v>м</v>
          </cell>
          <cell r="L84" t="str">
            <v>ЮН/ДЕВ_2</v>
          </cell>
          <cell r="Q84">
            <v>1</v>
          </cell>
          <cell r="R84">
            <v>2006</v>
          </cell>
          <cell r="S84" t="str">
            <v>ЮТР1</v>
          </cell>
          <cell r="T84">
            <v>1</v>
          </cell>
          <cell r="U84" t="str">
            <v/>
          </cell>
        </row>
        <row r="85">
          <cell r="E85" t="str">
            <v>7.</v>
          </cell>
          <cell r="G85">
            <v>94</v>
          </cell>
          <cell r="H85" t="str">
            <v>Пискунов Савелий</v>
          </cell>
          <cell r="I85">
            <v>2009</v>
          </cell>
          <cell r="K85" t="str">
            <v>м</v>
          </cell>
          <cell r="L85" t="str">
            <v>МАЛ/ДЕВЧ_1</v>
          </cell>
          <cell r="Q85">
            <v>0</v>
          </cell>
          <cell r="R85">
            <v>2009</v>
          </cell>
          <cell r="S85" t="str">
            <v>ЮП2</v>
          </cell>
          <cell r="U85" t="str">
            <v/>
          </cell>
        </row>
        <row r="86">
          <cell r="E86" t="str">
            <v>7.</v>
          </cell>
          <cell r="G86">
            <v>97</v>
          </cell>
          <cell r="H86" t="str">
            <v>Романова Дарина</v>
          </cell>
          <cell r="I86">
            <v>2009</v>
          </cell>
          <cell r="K86" t="str">
            <v>ж</v>
          </cell>
          <cell r="L86" t="str">
            <v>МАЛ/ДЕВЧ_1</v>
          </cell>
          <cell r="Q86">
            <v>0</v>
          </cell>
          <cell r="R86">
            <v>2009</v>
          </cell>
          <cell r="S86" t="str">
            <v>ЮП6</v>
          </cell>
          <cell r="T86">
            <v>1</v>
          </cell>
          <cell r="U86" t="str">
            <v/>
          </cell>
        </row>
        <row r="87">
          <cell r="E87" t="str">
            <v>7.</v>
          </cell>
          <cell r="G87">
            <v>100</v>
          </cell>
          <cell r="H87" t="str">
            <v>Сарапулова Наталья</v>
          </cell>
          <cell r="I87" t="str">
            <v>2009</v>
          </cell>
          <cell r="K87" t="str">
            <v>ж</v>
          </cell>
          <cell r="L87" t="str">
            <v>МАЛ/ДЕВЧ_1</v>
          </cell>
          <cell r="Q87">
            <v>0</v>
          </cell>
          <cell r="R87">
            <v>2009</v>
          </cell>
          <cell r="U87" t="str">
            <v/>
          </cell>
        </row>
        <row r="88">
          <cell r="E88" t="str">
            <v>7.</v>
          </cell>
          <cell r="G88">
            <v>98</v>
          </cell>
          <cell r="H88" t="str">
            <v>Сединин Андрей</v>
          </cell>
          <cell r="I88">
            <v>2010</v>
          </cell>
          <cell r="K88" t="str">
            <v>м</v>
          </cell>
          <cell r="L88" t="str">
            <v>МАЛ/ДЕВЧ_1</v>
          </cell>
          <cell r="Q88">
            <v>0</v>
          </cell>
          <cell r="R88">
            <v>2010</v>
          </cell>
          <cell r="U88" t="str">
            <v/>
          </cell>
        </row>
        <row r="89">
          <cell r="E89" t="str">
            <v>8.</v>
          </cell>
          <cell r="G89">
            <v>6</v>
          </cell>
          <cell r="H89" t="str">
            <v>Муфазалова Василиса</v>
          </cell>
          <cell r="I89">
            <v>2003</v>
          </cell>
          <cell r="J89" t="str">
            <v>III</v>
          </cell>
          <cell r="K89" t="str">
            <v>ж</v>
          </cell>
          <cell r="L89" t="str">
            <v>ЮНР/ЮНР_3</v>
          </cell>
          <cell r="Q89">
            <v>1</v>
          </cell>
          <cell r="R89">
            <v>2003</v>
          </cell>
          <cell r="S89" t="str">
            <v>ЮТР2</v>
          </cell>
          <cell r="T89">
            <v>1</v>
          </cell>
          <cell r="U89" t="str">
            <v/>
          </cell>
        </row>
        <row r="90">
          <cell r="E90" t="str">
            <v>8.</v>
          </cell>
          <cell r="G90">
            <v>2</v>
          </cell>
          <cell r="H90" t="str">
            <v>Залесов Глеб</v>
          </cell>
          <cell r="I90">
            <v>2004</v>
          </cell>
          <cell r="J90" t="str">
            <v>II</v>
          </cell>
          <cell r="K90" t="str">
            <v>м</v>
          </cell>
          <cell r="L90" t="str">
            <v>ЮНР/ЮНР_3</v>
          </cell>
          <cell r="Q90">
            <v>3</v>
          </cell>
          <cell r="R90">
            <v>2004</v>
          </cell>
          <cell r="S90" t="str">
            <v>ЮТР1</v>
          </cell>
          <cell r="T90">
            <v>1</v>
          </cell>
          <cell r="U90" t="str">
            <v/>
          </cell>
        </row>
        <row r="91">
          <cell r="E91" t="str">
            <v>8.</v>
          </cell>
          <cell r="G91">
            <v>5</v>
          </cell>
          <cell r="H91" t="str">
            <v>Лимонов Сергей</v>
          </cell>
          <cell r="I91">
            <v>2004</v>
          </cell>
          <cell r="J91" t="str">
            <v>II</v>
          </cell>
          <cell r="K91" t="str">
            <v>м</v>
          </cell>
          <cell r="L91" t="str">
            <v>ЮНР/ЮНР_3</v>
          </cell>
          <cell r="Q91">
            <v>3</v>
          </cell>
          <cell r="R91">
            <v>2004</v>
          </cell>
          <cell r="S91" t="str">
            <v>ЮТР1</v>
          </cell>
          <cell r="T91">
            <v>1</v>
          </cell>
          <cell r="U91" t="str">
            <v/>
          </cell>
        </row>
        <row r="92">
          <cell r="E92" t="str">
            <v>8.</v>
          </cell>
          <cell r="G92">
            <v>12</v>
          </cell>
          <cell r="H92" t="str">
            <v>Сорокина Валерия</v>
          </cell>
          <cell r="I92">
            <v>2004</v>
          </cell>
          <cell r="K92" t="str">
            <v>ж</v>
          </cell>
          <cell r="L92" t="str">
            <v>ЮНР/ЮНР_3</v>
          </cell>
          <cell r="Q92">
            <v>0</v>
          </cell>
          <cell r="R92">
            <v>2004</v>
          </cell>
          <cell r="S92" t="str">
            <v>ЮП1</v>
          </cell>
          <cell r="U92" t="str">
            <v/>
          </cell>
        </row>
        <row r="93">
          <cell r="E93" t="str">
            <v>8.</v>
          </cell>
          <cell r="G93">
            <v>11</v>
          </cell>
          <cell r="H93" t="str">
            <v>Санаров Михаил</v>
          </cell>
          <cell r="I93">
            <v>2005</v>
          </cell>
          <cell r="J93" t="str">
            <v>III</v>
          </cell>
          <cell r="K93" t="str">
            <v>м</v>
          </cell>
          <cell r="L93" t="str">
            <v>ЮНР/ЮНР_3</v>
          </cell>
          <cell r="Q93">
            <v>1</v>
          </cell>
          <cell r="R93">
            <v>2005</v>
          </cell>
          <cell r="S93" t="str">
            <v>ЮП5</v>
          </cell>
          <cell r="T93">
            <v>1</v>
          </cell>
          <cell r="U93" t="str">
            <v/>
          </cell>
        </row>
        <row r="94">
          <cell r="E94" t="str">
            <v>8.</v>
          </cell>
          <cell r="G94">
            <v>1</v>
          </cell>
          <cell r="H94" t="str">
            <v>Горбунова Алина</v>
          </cell>
          <cell r="I94">
            <v>2006</v>
          </cell>
          <cell r="J94" t="str">
            <v>III</v>
          </cell>
          <cell r="K94" t="str">
            <v>ж</v>
          </cell>
          <cell r="L94" t="str">
            <v>ЮН/ДЕВ_2</v>
          </cell>
          <cell r="Q94">
            <v>1</v>
          </cell>
          <cell r="R94">
            <v>2006</v>
          </cell>
          <cell r="S94" t="str">
            <v>ЮП5</v>
          </cell>
          <cell r="T94">
            <v>1</v>
          </cell>
          <cell r="U94" t="str">
            <v/>
          </cell>
        </row>
        <row r="95">
          <cell r="E95" t="str">
            <v>8.</v>
          </cell>
          <cell r="G95">
            <v>10</v>
          </cell>
          <cell r="H95" t="str">
            <v>Рогов Иван</v>
          </cell>
          <cell r="I95">
            <v>2006</v>
          </cell>
          <cell r="K95" t="str">
            <v>м</v>
          </cell>
          <cell r="L95" t="str">
            <v>ЮН/ДЕВ_2</v>
          </cell>
          <cell r="Q95">
            <v>0</v>
          </cell>
          <cell r="R95">
            <v>2006</v>
          </cell>
          <cell r="S95" t="str">
            <v>ЮП1</v>
          </cell>
          <cell r="U95" t="str">
            <v/>
          </cell>
        </row>
        <row r="96">
          <cell r="E96" t="str">
            <v>8.</v>
          </cell>
          <cell r="G96">
            <v>4</v>
          </cell>
          <cell r="H96" t="str">
            <v>Кашников Егор</v>
          </cell>
          <cell r="I96">
            <v>2007</v>
          </cell>
          <cell r="K96" t="str">
            <v>м</v>
          </cell>
          <cell r="L96" t="str">
            <v>ЮН/ДЕВ_2</v>
          </cell>
          <cell r="Q96">
            <v>0</v>
          </cell>
          <cell r="R96">
            <v>2007</v>
          </cell>
          <cell r="S96" t="str">
            <v>ЮП1</v>
          </cell>
          <cell r="U96" t="str">
            <v/>
          </cell>
        </row>
        <row r="97">
          <cell r="E97" t="str">
            <v>8.</v>
          </cell>
          <cell r="G97">
            <v>101</v>
          </cell>
          <cell r="H97" t="str">
            <v>Чибисова Софья</v>
          </cell>
          <cell r="I97" t="str">
            <v>2007</v>
          </cell>
          <cell r="K97" t="str">
            <v>ж</v>
          </cell>
          <cell r="L97" t="str">
            <v>ЮН/ДЕВ_2</v>
          </cell>
          <cell r="Q97">
            <v>0</v>
          </cell>
          <cell r="R97">
            <v>2007</v>
          </cell>
          <cell r="U97" t="str">
            <v/>
          </cell>
        </row>
        <row r="98">
          <cell r="E98" t="str">
            <v>8.</v>
          </cell>
          <cell r="G98">
            <v>102</v>
          </cell>
          <cell r="H98" t="str">
            <v>Никандрова Валерия</v>
          </cell>
          <cell r="I98" t="str">
            <v>2008</v>
          </cell>
          <cell r="K98" t="str">
            <v>ж</v>
          </cell>
          <cell r="L98" t="str">
            <v>ЮН/ДЕВ_2</v>
          </cell>
          <cell r="Q98">
            <v>0</v>
          </cell>
          <cell r="R98">
            <v>2008</v>
          </cell>
          <cell r="U98" t="str">
            <v/>
          </cell>
        </row>
        <row r="99">
          <cell r="E99" t="str">
            <v>8.</v>
          </cell>
          <cell r="G99">
            <v>9</v>
          </cell>
          <cell r="H99" t="str">
            <v>Радченко Роман</v>
          </cell>
          <cell r="I99">
            <v>2008</v>
          </cell>
          <cell r="K99" t="str">
            <v>м</v>
          </cell>
          <cell r="L99" t="str">
            <v>ЮН/ДЕВ_2</v>
          </cell>
          <cell r="Q99">
            <v>0</v>
          </cell>
          <cell r="R99">
            <v>2008</v>
          </cell>
          <cell r="U99" t="str">
            <v/>
          </cell>
        </row>
        <row r="100">
          <cell r="E100" t="str">
            <v>8.</v>
          </cell>
          <cell r="G100">
            <v>3</v>
          </cell>
          <cell r="H100" t="str">
            <v>Кадошников  Даниил</v>
          </cell>
          <cell r="I100">
            <v>2009</v>
          </cell>
          <cell r="K100" t="str">
            <v>м</v>
          </cell>
          <cell r="L100" t="str">
            <v>МАЛ/ДЕВЧ_1</v>
          </cell>
          <cell r="Q100">
            <v>0</v>
          </cell>
          <cell r="R100">
            <v>2009</v>
          </cell>
          <cell r="U100" t="str">
            <v/>
          </cell>
        </row>
        <row r="101">
          <cell r="E101" t="str">
            <v>8.</v>
          </cell>
          <cell r="G101">
            <v>7</v>
          </cell>
          <cell r="H101" t="str">
            <v>Ненаженко Анна</v>
          </cell>
          <cell r="I101">
            <v>2012</v>
          </cell>
          <cell r="K101" t="str">
            <v>ж</v>
          </cell>
          <cell r="L101" t="str">
            <v>МАЛ/ДЕВЧ_1</v>
          </cell>
          <cell r="Q101">
            <v>0</v>
          </cell>
          <cell r="R101">
            <v>2012</v>
          </cell>
          <cell r="U101" t="str">
            <v/>
          </cell>
        </row>
        <row r="102">
          <cell r="E102" t="str">
            <v>8.</v>
          </cell>
          <cell r="G102">
            <v>8</v>
          </cell>
          <cell r="H102" t="str">
            <v>Петров Андрей</v>
          </cell>
          <cell r="I102">
            <v>2012</v>
          </cell>
          <cell r="K102" t="str">
            <v>м</v>
          </cell>
          <cell r="L102" t="str">
            <v>МАЛ/ДЕВЧ_1</v>
          </cell>
          <cell r="Q102">
            <v>0</v>
          </cell>
          <cell r="R102">
            <v>2012</v>
          </cell>
          <cell r="S102" t="str">
            <v>ЮП1</v>
          </cell>
          <cell r="U102" t="str">
            <v/>
          </cell>
        </row>
        <row r="103">
          <cell r="E103" t="str">
            <v>8.</v>
          </cell>
          <cell r="G103">
            <v>13</v>
          </cell>
          <cell r="H103" t="str">
            <v>Фролов Дмитрий</v>
          </cell>
          <cell r="I103">
            <v>2012</v>
          </cell>
          <cell r="K103" t="str">
            <v>м</v>
          </cell>
          <cell r="L103" t="str">
            <v>МАЛ/ДЕВЧ_1</v>
          </cell>
          <cell r="Q103">
            <v>0</v>
          </cell>
          <cell r="R103">
            <v>2012</v>
          </cell>
          <cell r="S103" t="str">
            <v>ЮП1</v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44828.58033414352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44828.580334375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44828.58033414352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110" zoomScaleNormal="110" zoomScalePageLayoutView="0" workbookViewId="0" topLeftCell="A1">
      <selection activeCell="B55" sqref="B55:B56"/>
    </sheetView>
  </sheetViews>
  <sheetFormatPr defaultColWidth="9.140625" defaultRowHeight="12.75"/>
  <cols>
    <col min="1" max="1" width="4.00390625" style="3" customWidth="1"/>
    <col min="2" max="2" width="23.28125" style="1" customWidth="1"/>
    <col min="3" max="3" width="8.00390625" style="3" customWidth="1"/>
    <col min="4" max="4" width="9.421875" style="1" hidden="1" customWidth="1"/>
    <col min="5" max="5" width="11.57421875" style="1" hidden="1" customWidth="1"/>
    <col min="6" max="6" width="12.57421875" style="1" customWidth="1"/>
    <col min="7" max="7" width="11.8515625" style="1" customWidth="1"/>
    <col min="8" max="8" width="10.8515625" style="1" hidden="1" customWidth="1"/>
    <col min="9" max="9" width="9.8515625" style="1" hidden="1" customWidth="1"/>
    <col min="10" max="10" width="11.57421875" style="1" customWidth="1"/>
    <col min="11" max="12" width="10.8515625" style="1" customWidth="1"/>
    <col min="13" max="13" width="10.7109375" style="1" hidden="1" customWidth="1"/>
    <col min="14" max="14" width="9.7109375" style="1" hidden="1" customWidth="1"/>
    <col min="15" max="15" width="9.7109375" style="1" customWidth="1"/>
    <col min="16" max="16" width="8.28125" style="1" hidden="1" customWidth="1"/>
    <col min="17" max="17" width="9.140625" style="1" customWidth="1"/>
    <col min="18" max="18" width="9.57421875" style="1" customWidth="1"/>
    <col min="19" max="19" width="10.28125" style="1" customWidth="1"/>
    <col min="20" max="20" width="7.7109375" style="1" customWidth="1"/>
    <col min="21" max="21" width="12.00390625" style="1" customWidth="1"/>
    <col min="22" max="22" width="8.421875" style="2" customWidth="1"/>
    <col min="23" max="16384" width="9.140625" style="1" customWidth="1"/>
  </cols>
  <sheetData>
    <row r="1" spans="1:22" s="4" customFormat="1" ht="16.5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4" customFormat="1" ht="17.25" customHeight="1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4" customFormat="1" ht="13.5" customHeight="1">
      <c r="A3" s="9" t="s">
        <v>78</v>
      </c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 t="s">
        <v>21</v>
      </c>
    </row>
    <row r="4" spans="1:22" ht="42.75" customHeight="1">
      <c r="A4" s="10" t="s">
        <v>20</v>
      </c>
      <c r="B4" s="10" t="s">
        <v>19</v>
      </c>
      <c r="C4" s="10" t="s">
        <v>76</v>
      </c>
      <c r="D4" s="10" t="s">
        <v>24</v>
      </c>
      <c r="E4" s="10" t="s">
        <v>25</v>
      </c>
      <c r="F4" s="10" t="s">
        <v>77</v>
      </c>
      <c r="G4" s="10" t="s">
        <v>31</v>
      </c>
      <c r="H4" s="10" t="s">
        <v>24</v>
      </c>
      <c r="I4" s="10" t="s">
        <v>25</v>
      </c>
      <c r="J4" s="10" t="s">
        <v>72</v>
      </c>
      <c r="K4" s="10" t="s">
        <v>73</v>
      </c>
      <c r="L4" s="10" t="s">
        <v>75</v>
      </c>
      <c r="M4" s="10" t="s">
        <v>26</v>
      </c>
      <c r="N4" s="10" t="s">
        <v>27</v>
      </c>
      <c r="O4" s="10" t="s">
        <v>74</v>
      </c>
      <c r="P4" s="10" t="s">
        <v>32</v>
      </c>
      <c r="Q4" s="10" t="s">
        <v>29</v>
      </c>
      <c r="R4" s="10" t="s">
        <v>30</v>
      </c>
      <c r="S4" s="10" t="s">
        <v>33</v>
      </c>
      <c r="T4" s="10" t="s">
        <v>34</v>
      </c>
      <c r="U4" s="10" t="s">
        <v>35</v>
      </c>
      <c r="V4" s="11" t="s">
        <v>28</v>
      </c>
    </row>
    <row r="5" spans="1:22" ht="15.75" customHeight="1">
      <c r="A5" s="26" t="s">
        <v>36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/>
    </row>
    <row r="6" spans="1:24" s="18" customFormat="1" ht="15">
      <c r="A6" s="12">
        <v>1</v>
      </c>
      <c r="B6" s="13" t="s">
        <v>46</v>
      </c>
      <c r="C6" s="12">
        <v>2010</v>
      </c>
      <c r="D6" s="14">
        <v>0.0010416666666666667</v>
      </c>
      <c r="E6" s="14">
        <v>0.002777777777777778</v>
      </c>
      <c r="F6" s="20">
        <f aca="true" t="shared" si="0" ref="F6:F17">E6-D6</f>
        <v>0.0017361111111111112</v>
      </c>
      <c r="G6" s="16">
        <v>1</v>
      </c>
      <c r="H6" s="15">
        <v>0.03125</v>
      </c>
      <c r="I6" s="15">
        <v>0.03451388888888889</v>
      </c>
      <c r="J6" s="15"/>
      <c r="K6" s="20">
        <f aca="true" t="shared" si="1" ref="K6:K17">I6-H6+J6</f>
        <v>0.0032638888888888926</v>
      </c>
      <c r="L6" s="17">
        <v>1</v>
      </c>
      <c r="M6" s="15"/>
      <c r="N6" s="15"/>
      <c r="O6" s="20">
        <f aca="true" t="shared" si="2" ref="O6:O17">M6+N6</f>
        <v>0</v>
      </c>
      <c r="P6" s="16"/>
      <c r="Q6" s="15">
        <v>0.0003356481481481481</v>
      </c>
      <c r="R6" s="15">
        <v>0.000787037037037037</v>
      </c>
      <c r="S6" s="20">
        <f aca="true" t="shared" si="3" ref="S6:S17">Q6+R6</f>
        <v>0.0011226851851851851</v>
      </c>
      <c r="T6" s="16">
        <v>2</v>
      </c>
      <c r="U6" s="15">
        <f aca="true" t="shared" si="4" ref="U6:U17">F6+K6+O6-Q6-R6</f>
        <v>0.0038773148148148182</v>
      </c>
      <c r="V6" s="16">
        <v>1</v>
      </c>
      <c r="X6" s="18" t="s">
        <v>23</v>
      </c>
    </row>
    <row r="7" spans="1:22" s="18" customFormat="1" ht="15">
      <c r="A7" s="12">
        <v>2</v>
      </c>
      <c r="B7" s="13" t="s">
        <v>15</v>
      </c>
      <c r="C7" s="12">
        <v>2012</v>
      </c>
      <c r="D7" s="14">
        <v>0.009375</v>
      </c>
      <c r="E7" s="14">
        <v>0.011921296296296298</v>
      </c>
      <c r="F7" s="20">
        <f t="shared" si="0"/>
        <v>0.0025462962962962982</v>
      </c>
      <c r="G7" s="16">
        <v>4</v>
      </c>
      <c r="H7" s="15">
        <v>0.04791666666666666</v>
      </c>
      <c r="I7" s="15">
        <v>0.051736111111111115</v>
      </c>
      <c r="J7" s="15"/>
      <c r="K7" s="20">
        <f t="shared" si="1"/>
        <v>0.0038194444444444517</v>
      </c>
      <c r="L7" s="17">
        <v>2</v>
      </c>
      <c r="M7" s="15"/>
      <c r="N7" s="15">
        <v>0.0010416666666666667</v>
      </c>
      <c r="O7" s="20">
        <f t="shared" si="2"/>
        <v>0.0010416666666666667</v>
      </c>
      <c r="P7" s="16"/>
      <c r="Q7" s="15">
        <v>0.00023148148148148146</v>
      </c>
      <c r="R7" s="15">
        <v>0.00034722222222222224</v>
      </c>
      <c r="S7" s="20">
        <f t="shared" si="3"/>
        <v>0.0005787037037037037</v>
      </c>
      <c r="T7" s="16">
        <v>4</v>
      </c>
      <c r="U7" s="15">
        <f t="shared" si="4"/>
        <v>0.006828703703703713</v>
      </c>
      <c r="V7" s="16">
        <v>2</v>
      </c>
    </row>
    <row r="8" spans="1:22" s="18" customFormat="1" ht="15">
      <c r="A8" s="12">
        <v>3</v>
      </c>
      <c r="B8" s="13" t="s">
        <v>14</v>
      </c>
      <c r="C8" s="12">
        <v>2012</v>
      </c>
      <c r="D8" s="14">
        <v>0.015277777777777777</v>
      </c>
      <c r="E8" s="14">
        <v>0.017881944444444443</v>
      </c>
      <c r="F8" s="20">
        <f t="shared" si="0"/>
        <v>0.002604166666666666</v>
      </c>
      <c r="G8" s="16">
        <v>5</v>
      </c>
      <c r="H8" s="15">
        <v>0.05347222222222222</v>
      </c>
      <c r="I8" s="15">
        <v>0.05887731481481481</v>
      </c>
      <c r="J8" s="15"/>
      <c r="K8" s="20">
        <f t="shared" si="1"/>
        <v>0.005405092592592593</v>
      </c>
      <c r="L8" s="17">
        <v>6</v>
      </c>
      <c r="M8" s="15"/>
      <c r="N8" s="15"/>
      <c r="O8" s="20">
        <f t="shared" si="2"/>
        <v>0</v>
      </c>
      <c r="P8" s="16"/>
      <c r="Q8" s="15">
        <v>0.00034722222222222224</v>
      </c>
      <c r="R8" s="15">
        <v>0.000787037037037037</v>
      </c>
      <c r="S8" s="20">
        <f t="shared" si="3"/>
        <v>0.0011342592592592593</v>
      </c>
      <c r="T8" s="16">
        <v>1</v>
      </c>
      <c r="U8" s="15">
        <f t="shared" si="4"/>
        <v>0.006875000000000001</v>
      </c>
      <c r="V8" s="16">
        <v>3</v>
      </c>
    </row>
    <row r="9" spans="1:22" s="18" customFormat="1" ht="15">
      <c r="A9" s="12">
        <v>4</v>
      </c>
      <c r="B9" s="13" t="s">
        <v>49</v>
      </c>
      <c r="C9" s="12">
        <v>2012</v>
      </c>
      <c r="D9" s="14">
        <v>0.005555555555555556</v>
      </c>
      <c r="E9" s="14">
        <v>0.00769675925925926</v>
      </c>
      <c r="F9" s="20">
        <f t="shared" si="0"/>
        <v>0.002141203703703704</v>
      </c>
      <c r="G9" s="16">
        <v>3</v>
      </c>
      <c r="H9" s="15">
        <v>0.04097222222222222</v>
      </c>
      <c r="I9" s="15">
        <v>0.046331018518518514</v>
      </c>
      <c r="J9" s="15"/>
      <c r="K9" s="20">
        <f t="shared" si="1"/>
        <v>0.005358796296296292</v>
      </c>
      <c r="L9" s="17">
        <v>5</v>
      </c>
      <c r="M9" s="15"/>
      <c r="N9" s="15">
        <v>0.001388888888888889</v>
      </c>
      <c r="O9" s="20">
        <f t="shared" si="2"/>
        <v>0.001388888888888889</v>
      </c>
      <c r="P9" s="16"/>
      <c r="Q9" s="15">
        <v>0.00030092592592592595</v>
      </c>
      <c r="R9" s="15">
        <v>0.0005902777777777778</v>
      </c>
      <c r="S9" s="20">
        <f t="shared" si="3"/>
        <v>0.0008912037037037037</v>
      </c>
      <c r="T9" s="16">
        <v>3</v>
      </c>
      <c r="U9" s="15">
        <f t="shared" si="4"/>
        <v>0.00799768518518518</v>
      </c>
      <c r="V9" s="16">
        <v>4</v>
      </c>
    </row>
    <row r="10" spans="1:22" s="18" customFormat="1" ht="15">
      <c r="A10" s="12">
        <v>5</v>
      </c>
      <c r="B10" s="13" t="s">
        <v>50</v>
      </c>
      <c r="C10" s="12">
        <v>2012</v>
      </c>
      <c r="D10" s="14">
        <v>0.006944444444444444</v>
      </c>
      <c r="E10" s="14">
        <v>0.010532407407407407</v>
      </c>
      <c r="F10" s="20">
        <f t="shared" si="0"/>
        <v>0.003587962962962963</v>
      </c>
      <c r="G10" s="16">
        <v>10</v>
      </c>
      <c r="H10" s="15">
        <v>0.04513888888888889</v>
      </c>
      <c r="I10" s="15">
        <v>0.049664351851851855</v>
      </c>
      <c r="J10" s="15"/>
      <c r="K10" s="20">
        <f t="shared" si="1"/>
        <v>0.004525462962962967</v>
      </c>
      <c r="L10" s="17">
        <v>3</v>
      </c>
      <c r="M10" s="15"/>
      <c r="N10" s="15">
        <v>0.0006944444444444445</v>
      </c>
      <c r="O10" s="20">
        <f t="shared" si="2"/>
        <v>0.0006944444444444445</v>
      </c>
      <c r="P10" s="16"/>
      <c r="Q10" s="15">
        <v>0.00023148148148148146</v>
      </c>
      <c r="R10" s="15">
        <v>0.00024305555555555552</v>
      </c>
      <c r="S10" s="20">
        <f t="shared" si="3"/>
        <v>0.000474537037037037</v>
      </c>
      <c r="T10" s="16">
        <v>6</v>
      </c>
      <c r="U10" s="15">
        <f t="shared" si="4"/>
        <v>0.008333333333333337</v>
      </c>
      <c r="V10" s="16">
        <v>5</v>
      </c>
    </row>
    <row r="11" spans="1:22" s="18" customFormat="1" ht="15">
      <c r="A11" s="12">
        <v>6</v>
      </c>
      <c r="B11" s="13" t="s">
        <v>51</v>
      </c>
      <c r="C11" s="12">
        <v>2012</v>
      </c>
      <c r="D11" s="14">
        <v>0.011111111111111112</v>
      </c>
      <c r="E11" s="14">
        <v>0.013715277777777778</v>
      </c>
      <c r="F11" s="20">
        <f t="shared" si="0"/>
        <v>0.002604166666666666</v>
      </c>
      <c r="G11" s="16">
        <v>6</v>
      </c>
      <c r="H11" s="15">
        <v>0.05069444444444445</v>
      </c>
      <c r="I11" s="15">
        <v>0.05576388888888889</v>
      </c>
      <c r="J11" s="15"/>
      <c r="K11" s="20">
        <f t="shared" si="1"/>
        <v>0.005069444444444439</v>
      </c>
      <c r="L11" s="17">
        <v>4</v>
      </c>
      <c r="M11" s="15"/>
      <c r="N11" s="15">
        <v>0.001388888888888889</v>
      </c>
      <c r="O11" s="20">
        <f t="shared" si="2"/>
        <v>0.001388888888888889</v>
      </c>
      <c r="P11" s="16"/>
      <c r="Q11" s="15">
        <v>0.00016203703703703703</v>
      </c>
      <c r="R11" s="15">
        <v>0.0002893518518518519</v>
      </c>
      <c r="S11" s="20">
        <f t="shared" si="3"/>
        <v>0.0004513888888888889</v>
      </c>
      <c r="T11" s="16">
        <v>8</v>
      </c>
      <c r="U11" s="15">
        <f t="shared" si="4"/>
        <v>0.008611111111111106</v>
      </c>
      <c r="V11" s="16">
        <v>6</v>
      </c>
    </row>
    <row r="12" spans="1:22" s="18" customFormat="1" ht="15">
      <c r="A12" s="12">
        <v>7</v>
      </c>
      <c r="B12" s="13" t="s">
        <v>52</v>
      </c>
      <c r="C12" s="12">
        <v>2014</v>
      </c>
      <c r="D12" s="14">
        <v>0.01909722222222222</v>
      </c>
      <c r="E12" s="14">
        <v>0.02244212962962963</v>
      </c>
      <c r="F12" s="20">
        <f t="shared" si="0"/>
        <v>0.003344907407407411</v>
      </c>
      <c r="G12" s="16">
        <v>8</v>
      </c>
      <c r="H12" s="15">
        <v>0.057638888888888885</v>
      </c>
      <c r="I12" s="15">
        <v>0.06429398148148148</v>
      </c>
      <c r="J12" s="15"/>
      <c r="K12" s="20">
        <f t="shared" si="1"/>
        <v>0.006655092592592594</v>
      </c>
      <c r="L12" s="17">
        <v>7</v>
      </c>
      <c r="M12" s="15"/>
      <c r="N12" s="15">
        <v>0.001388888888888889</v>
      </c>
      <c r="O12" s="20">
        <f t="shared" si="2"/>
        <v>0.001388888888888889</v>
      </c>
      <c r="P12" s="16"/>
      <c r="Q12" s="15">
        <v>0.00024305555555555552</v>
      </c>
      <c r="R12" s="15">
        <v>0.00017361111111111112</v>
      </c>
      <c r="S12" s="20">
        <f t="shared" si="3"/>
        <v>0.00041666666666666664</v>
      </c>
      <c r="T12" s="16">
        <v>10</v>
      </c>
      <c r="U12" s="15">
        <f t="shared" si="4"/>
        <v>0.010972222222222229</v>
      </c>
      <c r="V12" s="16">
        <v>7</v>
      </c>
    </row>
    <row r="13" spans="1:22" s="18" customFormat="1" ht="15">
      <c r="A13" s="12">
        <v>8</v>
      </c>
      <c r="B13" s="13" t="s">
        <v>7</v>
      </c>
      <c r="C13" s="12">
        <v>2012</v>
      </c>
      <c r="D13" s="14">
        <v>0.013541666666666667</v>
      </c>
      <c r="E13" s="14">
        <v>0.01695601851851852</v>
      </c>
      <c r="F13" s="20">
        <f t="shared" si="0"/>
        <v>0.0034143518518518524</v>
      </c>
      <c r="G13" s="16">
        <v>9</v>
      </c>
      <c r="H13" s="15">
        <v>0.052083333333333336</v>
      </c>
      <c r="I13" s="15">
        <v>0.06917824074074073</v>
      </c>
      <c r="J13" s="15"/>
      <c r="K13" s="20">
        <f t="shared" si="1"/>
        <v>0.0170949074074074</v>
      </c>
      <c r="L13" s="17">
        <v>8</v>
      </c>
      <c r="M13" s="15"/>
      <c r="N13" s="15">
        <v>0.00034722222222222224</v>
      </c>
      <c r="O13" s="20">
        <f t="shared" si="2"/>
        <v>0.00034722222222222224</v>
      </c>
      <c r="P13" s="16"/>
      <c r="Q13" s="15">
        <v>0.0002199074074074074</v>
      </c>
      <c r="R13" s="15">
        <v>4.6296296296296294E-05</v>
      </c>
      <c r="S13" s="20">
        <f t="shared" si="3"/>
        <v>0.0002662037037037037</v>
      </c>
      <c r="T13" s="16">
        <v>12</v>
      </c>
      <c r="U13" s="15">
        <f t="shared" si="4"/>
        <v>0.020590277777777766</v>
      </c>
      <c r="V13" s="16">
        <v>8</v>
      </c>
    </row>
    <row r="14" spans="1:22" s="18" customFormat="1" ht="15">
      <c r="A14" s="12">
        <v>9</v>
      </c>
      <c r="B14" s="13" t="s">
        <v>64</v>
      </c>
      <c r="C14" s="12">
        <v>2014</v>
      </c>
      <c r="D14" s="14">
        <v>0.05451388888888889</v>
      </c>
      <c r="E14" s="14">
        <v>0.05652777777777778</v>
      </c>
      <c r="F14" s="20">
        <f t="shared" si="0"/>
        <v>0.0020138888888888914</v>
      </c>
      <c r="G14" s="16">
        <v>2</v>
      </c>
      <c r="H14" s="15">
        <v>0.01875</v>
      </c>
      <c r="I14" s="15">
        <v>0.044409722222222225</v>
      </c>
      <c r="J14" s="15"/>
      <c r="K14" s="20">
        <f t="shared" si="1"/>
        <v>0.025659722222222226</v>
      </c>
      <c r="L14" s="17">
        <v>9</v>
      </c>
      <c r="M14" s="15"/>
      <c r="N14" s="15">
        <v>0.0031249999999999997</v>
      </c>
      <c r="O14" s="20">
        <f t="shared" si="2"/>
        <v>0.0031249999999999997</v>
      </c>
      <c r="P14" s="16"/>
      <c r="Q14" s="15">
        <v>0.0002893518518518519</v>
      </c>
      <c r="R14" s="15">
        <v>0.00015046296296296297</v>
      </c>
      <c r="S14" s="20">
        <f t="shared" si="3"/>
        <v>0.00043981481481481486</v>
      </c>
      <c r="T14" s="16">
        <v>9</v>
      </c>
      <c r="U14" s="15">
        <f t="shared" si="4"/>
        <v>0.0303587962962963</v>
      </c>
      <c r="V14" s="16">
        <v>9</v>
      </c>
    </row>
    <row r="15" spans="1:22" s="18" customFormat="1" ht="15">
      <c r="A15" s="12">
        <v>10</v>
      </c>
      <c r="B15" s="13" t="s">
        <v>13</v>
      </c>
      <c r="C15" s="12">
        <v>2013</v>
      </c>
      <c r="D15" s="14">
        <v>0.017013888888888887</v>
      </c>
      <c r="E15" s="14">
        <v>0.020844907407407406</v>
      </c>
      <c r="F15" s="20">
        <f t="shared" si="0"/>
        <v>0.0038310185185185183</v>
      </c>
      <c r="G15" s="16">
        <v>11</v>
      </c>
      <c r="H15" s="15">
        <v>0.05625</v>
      </c>
      <c r="I15" s="15">
        <v>0.06267361111111111</v>
      </c>
      <c r="J15" s="19">
        <v>0.020833333333333332</v>
      </c>
      <c r="K15" s="20">
        <f t="shared" si="1"/>
        <v>0.02725694444444444</v>
      </c>
      <c r="L15" s="17">
        <v>10</v>
      </c>
      <c r="M15" s="15"/>
      <c r="N15" s="15">
        <v>0.0010416666666666667</v>
      </c>
      <c r="O15" s="20">
        <f t="shared" si="2"/>
        <v>0.0010416666666666667</v>
      </c>
      <c r="P15" s="16"/>
      <c r="Q15" s="15">
        <v>0.0002199074074074074</v>
      </c>
      <c r="R15" s="15">
        <v>0.0003356481481481481</v>
      </c>
      <c r="S15" s="20">
        <f t="shared" si="3"/>
        <v>0.0005555555555555556</v>
      </c>
      <c r="T15" s="16">
        <v>5</v>
      </c>
      <c r="U15" s="15">
        <f t="shared" si="4"/>
        <v>0.031574074074074074</v>
      </c>
      <c r="V15" s="16">
        <v>10</v>
      </c>
    </row>
    <row r="16" spans="1:22" s="18" customFormat="1" ht="15">
      <c r="A16" s="12">
        <v>11</v>
      </c>
      <c r="B16" s="13" t="s">
        <v>48</v>
      </c>
      <c r="C16" s="12">
        <v>2011</v>
      </c>
      <c r="D16" s="14">
        <v>0.0031249999999999997</v>
      </c>
      <c r="E16" s="14">
        <v>0.007754629629629629</v>
      </c>
      <c r="F16" s="20">
        <f t="shared" si="0"/>
        <v>0.004629629629629629</v>
      </c>
      <c r="G16" s="16">
        <v>12</v>
      </c>
      <c r="H16" s="15">
        <v>0.034027777777777775</v>
      </c>
      <c r="I16" s="15">
        <v>0.04725694444444445</v>
      </c>
      <c r="J16" s="19">
        <v>0.020833333333333332</v>
      </c>
      <c r="K16" s="20">
        <f t="shared" si="1"/>
        <v>0.03406250000000001</v>
      </c>
      <c r="L16" s="17">
        <v>11</v>
      </c>
      <c r="M16" s="15"/>
      <c r="N16" s="15">
        <v>0.0024305555555555556</v>
      </c>
      <c r="O16" s="20">
        <f t="shared" si="2"/>
        <v>0.0024305555555555556</v>
      </c>
      <c r="P16" s="16"/>
      <c r="Q16" s="15">
        <v>0.00023148148148148146</v>
      </c>
      <c r="R16" s="15">
        <v>9.259259259259259E-05</v>
      </c>
      <c r="S16" s="20">
        <f t="shared" si="3"/>
        <v>0.00032407407407407406</v>
      </c>
      <c r="T16" s="16">
        <v>11</v>
      </c>
      <c r="U16" s="15">
        <f t="shared" si="4"/>
        <v>0.04079861111111112</v>
      </c>
      <c r="V16" s="16">
        <v>11</v>
      </c>
    </row>
    <row r="17" spans="1:22" s="18" customFormat="1" ht="15">
      <c r="A17" s="12">
        <v>12</v>
      </c>
      <c r="B17" s="13" t="s">
        <v>47</v>
      </c>
      <c r="C17" s="12">
        <v>2011</v>
      </c>
      <c r="D17" s="14">
        <v>0.0020833333333333333</v>
      </c>
      <c r="E17" s="14">
        <v>0.004814814814814815</v>
      </c>
      <c r="F17" s="20">
        <f t="shared" si="0"/>
        <v>0.002731481481481482</v>
      </c>
      <c r="G17" s="16">
        <v>7</v>
      </c>
      <c r="H17" s="15">
        <v>0.03263888888888889</v>
      </c>
      <c r="I17" s="15">
        <v>0.049340277777777775</v>
      </c>
      <c r="J17" s="19">
        <v>0.020833333333333332</v>
      </c>
      <c r="K17" s="20">
        <f t="shared" si="1"/>
        <v>0.03753472222222222</v>
      </c>
      <c r="L17" s="17">
        <v>12</v>
      </c>
      <c r="M17" s="15"/>
      <c r="N17" s="15">
        <v>0.001736111111111111</v>
      </c>
      <c r="O17" s="20">
        <f t="shared" si="2"/>
        <v>0.001736111111111111</v>
      </c>
      <c r="P17" s="16"/>
      <c r="Q17" s="15">
        <v>0.0002199074074074074</v>
      </c>
      <c r="R17" s="15">
        <v>0.0002546296296296296</v>
      </c>
      <c r="S17" s="20">
        <f t="shared" si="3"/>
        <v>0.000474537037037037</v>
      </c>
      <c r="T17" s="16">
        <v>6</v>
      </c>
      <c r="U17" s="15">
        <f t="shared" si="4"/>
        <v>0.041527777777777775</v>
      </c>
      <c r="V17" s="16">
        <v>12</v>
      </c>
    </row>
    <row r="18" spans="1:22" s="18" customFormat="1" ht="15.75" customHeight="1">
      <c r="A18" s="21" t="s">
        <v>37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</row>
    <row r="19" spans="1:22" s="18" customFormat="1" ht="15">
      <c r="A19" s="12">
        <v>1</v>
      </c>
      <c r="B19" s="13" t="s">
        <v>61</v>
      </c>
      <c r="C19" s="12">
        <v>2012</v>
      </c>
      <c r="D19" s="14">
        <v>0.04097222222222222</v>
      </c>
      <c r="E19" s="14">
        <v>0.04305555555555556</v>
      </c>
      <c r="F19" s="20">
        <f aca="true" t="shared" si="5" ref="F19:F31">E19-D19</f>
        <v>0.00208333333333334</v>
      </c>
      <c r="G19" s="16">
        <v>3</v>
      </c>
      <c r="H19" s="15">
        <v>0.05486111111111111</v>
      </c>
      <c r="I19" s="15">
        <v>0.05832175925925926</v>
      </c>
      <c r="J19" s="15"/>
      <c r="K19" s="20">
        <f aca="true" t="shared" si="6" ref="K19:K31">I19-H19+J19</f>
        <v>0.00346064814814815</v>
      </c>
      <c r="L19" s="17">
        <v>1</v>
      </c>
      <c r="M19" s="15"/>
      <c r="N19" s="15"/>
      <c r="O19" s="20">
        <f aca="true" t="shared" si="7" ref="O19:O31">M19+N19</f>
        <v>0</v>
      </c>
      <c r="P19" s="16"/>
      <c r="Q19" s="15">
        <v>0.0002893518518518519</v>
      </c>
      <c r="R19" s="15">
        <v>0.00048611111111111104</v>
      </c>
      <c r="S19" s="20">
        <f aca="true" t="shared" si="8" ref="S19:S31">Q19+R19</f>
        <v>0.0007754629629629629</v>
      </c>
      <c r="T19" s="16">
        <v>2</v>
      </c>
      <c r="U19" s="15">
        <f aca="true" t="shared" si="9" ref="U19:U31">F19+K19+O19-Q19-R19</f>
        <v>0.004768518518518527</v>
      </c>
      <c r="V19" s="16">
        <v>1</v>
      </c>
    </row>
    <row r="20" spans="1:22" s="18" customFormat="1" ht="15">
      <c r="A20" s="12">
        <v>2</v>
      </c>
      <c r="B20" s="13" t="s">
        <v>54</v>
      </c>
      <c r="C20" s="12">
        <v>2010</v>
      </c>
      <c r="D20" s="14">
        <v>0.02395833333333333</v>
      </c>
      <c r="E20" s="14">
        <v>0.0275</v>
      </c>
      <c r="F20" s="20">
        <f t="shared" si="5"/>
        <v>0.0035416666666666687</v>
      </c>
      <c r="G20" s="16">
        <v>8</v>
      </c>
      <c r="H20" s="15">
        <v>0.029861111111111113</v>
      </c>
      <c r="I20" s="15">
        <v>0.03478009259259259</v>
      </c>
      <c r="J20" s="15"/>
      <c r="K20" s="20">
        <f t="shared" si="6"/>
        <v>0.004918981481481479</v>
      </c>
      <c r="L20" s="17">
        <v>3</v>
      </c>
      <c r="M20" s="15"/>
      <c r="N20" s="15"/>
      <c r="O20" s="20">
        <f t="shared" si="7"/>
        <v>0</v>
      </c>
      <c r="P20" s="16"/>
      <c r="Q20" s="15">
        <v>0.00020833333333333335</v>
      </c>
      <c r="R20" s="15">
        <v>0.0004629629629629629</v>
      </c>
      <c r="S20" s="20">
        <f t="shared" si="8"/>
        <v>0.0006712962962962962</v>
      </c>
      <c r="T20" s="16">
        <v>4</v>
      </c>
      <c r="U20" s="15">
        <f t="shared" si="9"/>
        <v>0.007789351851851852</v>
      </c>
      <c r="V20" s="16">
        <v>2</v>
      </c>
    </row>
    <row r="21" spans="1:22" s="18" customFormat="1" ht="15">
      <c r="A21" s="12">
        <v>3</v>
      </c>
      <c r="B21" s="13" t="s">
        <v>58</v>
      </c>
      <c r="C21" s="12">
        <v>2012</v>
      </c>
      <c r="D21" s="14">
        <v>0.034722222222222224</v>
      </c>
      <c r="E21" s="14">
        <v>0.03666666666666667</v>
      </c>
      <c r="F21" s="20">
        <f t="shared" si="5"/>
        <v>0.001944444444444443</v>
      </c>
      <c r="G21" s="16">
        <v>2</v>
      </c>
      <c r="H21" s="15">
        <v>0.042361111111111106</v>
      </c>
      <c r="I21" s="15">
        <v>0.04711805555555556</v>
      </c>
      <c r="J21" s="15"/>
      <c r="K21" s="20">
        <f t="shared" si="6"/>
        <v>0.0047569444444444525</v>
      </c>
      <c r="L21" s="17">
        <v>2</v>
      </c>
      <c r="M21" s="15"/>
      <c r="N21" s="15">
        <v>0.0031249999999999997</v>
      </c>
      <c r="O21" s="20">
        <f t="shared" si="7"/>
        <v>0.0031249999999999997</v>
      </c>
      <c r="P21" s="16"/>
      <c r="Q21" s="15">
        <v>0.00018518518518518518</v>
      </c>
      <c r="R21" s="15">
        <v>0.00034722222222222224</v>
      </c>
      <c r="S21" s="20">
        <f t="shared" si="8"/>
        <v>0.0005324074074074074</v>
      </c>
      <c r="T21" s="16">
        <v>8</v>
      </c>
      <c r="U21" s="15">
        <f t="shared" si="9"/>
        <v>0.009293981481481486</v>
      </c>
      <c r="V21" s="16">
        <v>3</v>
      </c>
    </row>
    <row r="22" spans="1:22" s="18" customFormat="1" ht="15">
      <c r="A22" s="12">
        <v>4</v>
      </c>
      <c r="B22" s="13" t="s">
        <v>16</v>
      </c>
      <c r="C22" s="12">
        <v>2012</v>
      </c>
      <c r="D22" s="14">
        <v>0.03819444444444444</v>
      </c>
      <c r="E22" s="14">
        <v>0.04043981481481482</v>
      </c>
      <c r="F22" s="20">
        <f t="shared" si="5"/>
        <v>0.0022453703703703767</v>
      </c>
      <c r="G22" s="16">
        <v>4</v>
      </c>
      <c r="H22" s="15">
        <v>0.04652777777777778</v>
      </c>
      <c r="I22" s="15">
        <v>0.05335648148148148</v>
      </c>
      <c r="J22" s="15"/>
      <c r="K22" s="20">
        <f t="shared" si="6"/>
        <v>0.006828703703703698</v>
      </c>
      <c r="L22" s="17">
        <v>7</v>
      </c>
      <c r="M22" s="15"/>
      <c r="N22" s="15">
        <v>0.0010416666666666667</v>
      </c>
      <c r="O22" s="20">
        <f t="shared" si="7"/>
        <v>0.0010416666666666667</v>
      </c>
      <c r="P22" s="16"/>
      <c r="Q22" s="15">
        <v>0.0002777777777777778</v>
      </c>
      <c r="R22" s="15">
        <v>0.00030092592592592595</v>
      </c>
      <c r="S22" s="20">
        <f t="shared" si="8"/>
        <v>0.0005787037037037037</v>
      </c>
      <c r="T22" s="16">
        <v>7</v>
      </c>
      <c r="U22" s="15">
        <f t="shared" si="9"/>
        <v>0.009537037037037037</v>
      </c>
      <c r="V22" s="16">
        <v>4</v>
      </c>
    </row>
    <row r="23" spans="1:22" s="18" customFormat="1" ht="15">
      <c r="A23" s="12">
        <v>5</v>
      </c>
      <c r="B23" s="13" t="s">
        <v>59</v>
      </c>
      <c r="C23" s="12">
        <v>2012</v>
      </c>
      <c r="D23" s="14">
        <v>0.03680555555555556</v>
      </c>
      <c r="E23" s="14">
        <v>0.038483796296296294</v>
      </c>
      <c r="F23" s="20">
        <f t="shared" si="5"/>
        <v>0.001678240740740737</v>
      </c>
      <c r="G23" s="16">
        <v>1</v>
      </c>
      <c r="H23" s="15">
        <v>0.043750000000000004</v>
      </c>
      <c r="I23" s="15">
        <v>0.049629629629629635</v>
      </c>
      <c r="J23" s="15"/>
      <c r="K23" s="20">
        <f t="shared" si="6"/>
        <v>0.0058796296296296305</v>
      </c>
      <c r="L23" s="17">
        <v>6</v>
      </c>
      <c r="M23" s="15"/>
      <c r="N23" s="15">
        <v>0.0031249999999999997</v>
      </c>
      <c r="O23" s="20">
        <f t="shared" si="7"/>
        <v>0.0031249999999999997</v>
      </c>
      <c r="P23" s="16"/>
      <c r="Q23" s="15">
        <v>0.00017361111111111112</v>
      </c>
      <c r="R23" s="15">
        <v>0.00016203703703703703</v>
      </c>
      <c r="S23" s="20">
        <f t="shared" si="8"/>
        <v>0.0003356481481481482</v>
      </c>
      <c r="T23" s="16">
        <v>11</v>
      </c>
      <c r="U23" s="15">
        <f t="shared" si="9"/>
        <v>0.01034722222222222</v>
      </c>
      <c r="V23" s="16">
        <v>5</v>
      </c>
    </row>
    <row r="24" spans="1:22" s="18" customFormat="1" ht="15">
      <c r="A24" s="12">
        <v>6</v>
      </c>
      <c r="B24" s="13" t="s">
        <v>60</v>
      </c>
      <c r="C24" s="12">
        <v>2012</v>
      </c>
      <c r="D24" s="14">
        <v>0.03923611111111111</v>
      </c>
      <c r="E24" s="14">
        <v>0.04215277777777778</v>
      </c>
      <c r="F24" s="20">
        <f t="shared" si="5"/>
        <v>0.0029166666666666716</v>
      </c>
      <c r="G24" s="16">
        <v>6</v>
      </c>
      <c r="H24" s="15">
        <v>0.049305555555555554</v>
      </c>
      <c r="I24" s="15">
        <v>0.054467592592592595</v>
      </c>
      <c r="J24" s="15"/>
      <c r="K24" s="20">
        <f t="shared" si="6"/>
        <v>0.005162037037037041</v>
      </c>
      <c r="L24" s="17">
        <v>5</v>
      </c>
      <c r="M24" s="15"/>
      <c r="N24" s="15">
        <v>0.0031249999999999997</v>
      </c>
      <c r="O24" s="20">
        <f t="shared" si="7"/>
        <v>0.0031249999999999997</v>
      </c>
      <c r="P24" s="16"/>
      <c r="Q24" s="15">
        <v>0.00019675925925925926</v>
      </c>
      <c r="R24" s="15">
        <v>0.0004513888888888889</v>
      </c>
      <c r="S24" s="20">
        <f t="shared" si="8"/>
        <v>0.0006481481481481481</v>
      </c>
      <c r="T24" s="16">
        <v>5</v>
      </c>
      <c r="U24" s="15">
        <f t="shared" si="9"/>
        <v>0.010555555555555565</v>
      </c>
      <c r="V24" s="16">
        <v>6</v>
      </c>
    </row>
    <row r="25" spans="1:22" s="18" customFormat="1" ht="15">
      <c r="A25" s="12">
        <v>7</v>
      </c>
      <c r="B25" s="13" t="s">
        <v>56</v>
      </c>
      <c r="C25" s="12">
        <v>2011</v>
      </c>
      <c r="D25" s="14">
        <v>0.027777777777777776</v>
      </c>
      <c r="E25" s="14">
        <v>0.030289351851851855</v>
      </c>
      <c r="F25" s="20">
        <f t="shared" si="5"/>
        <v>0.0025115740740740793</v>
      </c>
      <c r="G25" s="16">
        <v>5</v>
      </c>
      <c r="H25" s="15">
        <v>0.03680555555555556</v>
      </c>
      <c r="I25" s="15">
        <v>0.043750000000000004</v>
      </c>
      <c r="J25" s="15"/>
      <c r="K25" s="20">
        <f t="shared" si="6"/>
        <v>0.0069444444444444475</v>
      </c>
      <c r="L25" s="17">
        <v>8</v>
      </c>
      <c r="M25" s="15"/>
      <c r="N25" s="15">
        <v>0.0031249999999999997</v>
      </c>
      <c r="O25" s="20">
        <f t="shared" si="7"/>
        <v>0.0031249999999999997</v>
      </c>
      <c r="P25" s="16"/>
      <c r="Q25" s="15">
        <v>0.00019675925925925926</v>
      </c>
      <c r="R25" s="15">
        <v>0.0007175925925925927</v>
      </c>
      <c r="S25" s="20">
        <f t="shared" si="8"/>
        <v>0.000914351851851852</v>
      </c>
      <c r="T25" s="16">
        <v>1</v>
      </c>
      <c r="U25" s="15">
        <f t="shared" si="9"/>
        <v>0.011666666666666674</v>
      </c>
      <c r="V25" s="16">
        <v>7</v>
      </c>
    </row>
    <row r="26" spans="1:22" s="18" customFormat="1" ht="15">
      <c r="A26" s="12">
        <v>8</v>
      </c>
      <c r="B26" s="13" t="s">
        <v>57</v>
      </c>
      <c r="C26" s="12">
        <v>2012</v>
      </c>
      <c r="D26" s="14">
        <v>0.03229166666666667</v>
      </c>
      <c r="E26" s="14">
        <v>0.036238425925925924</v>
      </c>
      <c r="F26" s="20">
        <f t="shared" si="5"/>
        <v>0.003946759259259254</v>
      </c>
      <c r="G26" s="16">
        <v>11</v>
      </c>
      <c r="H26" s="15">
        <v>0.03958333333333333</v>
      </c>
      <c r="I26" s="15">
        <v>0.04716435185185185</v>
      </c>
      <c r="J26" s="15"/>
      <c r="K26" s="20">
        <f t="shared" si="6"/>
        <v>0.007581018518518522</v>
      </c>
      <c r="L26" s="17">
        <v>9</v>
      </c>
      <c r="M26" s="15"/>
      <c r="N26" s="15">
        <v>0.001388888888888889</v>
      </c>
      <c r="O26" s="20">
        <f t="shared" si="7"/>
        <v>0.001388888888888889</v>
      </c>
      <c r="P26" s="16"/>
      <c r="Q26" s="15">
        <v>0.00019675925925925926</v>
      </c>
      <c r="R26" s="15">
        <v>0.0002893518518518519</v>
      </c>
      <c r="S26" s="20">
        <f t="shared" si="8"/>
        <v>0.00048611111111111115</v>
      </c>
      <c r="T26" s="16">
        <v>9</v>
      </c>
      <c r="U26" s="15">
        <f t="shared" si="9"/>
        <v>0.012430555555555554</v>
      </c>
      <c r="V26" s="16">
        <v>8</v>
      </c>
    </row>
    <row r="27" spans="1:22" s="18" customFormat="1" ht="15">
      <c r="A27" s="12">
        <v>9</v>
      </c>
      <c r="B27" s="13" t="s">
        <v>5</v>
      </c>
      <c r="C27" s="12">
        <v>2014</v>
      </c>
      <c r="D27" s="14">
        <v>0.044444444444444446</v>
      </c>
      <c r="E27" s="14">
        <v>0.05025462962962963</v>
      </c>
      <c r="F27" s="20">
        <f t="shared" si="5"/>
        <v>0.005810185185185182</v>
      </c>
      <c r="G27" s="16">
        <v>13</v>
      </c>
      <c r="H27" s="15">
        <v>0.06041666666666667</v>
      </c>
      <c r="I27" s="15">
        <v>0.06545138888888889</v>
      </c>
      <c r="J27" s="15"/>
      <c r="K27" s="20">
        <f t="shared" si="6"/>
        <v>0.005034722222222225</v>
      </c>
      <c r="L27" s="17">
        <v>4</v>
      </c>
      <c r="M27" s="15"/>
      <c r="N27" s="15">
        <v>0.0031249999999999997</v>
      </c>
      <c r="O27" s="20">
        <f t="shared" si="7"/>
        <v>0.0031249999999999997</v>
      </c>
      <c r="P27" s="16"/>
      <c r="Q27" s="15">
        <v>0.00023148148148148146</v>
      </c>
      <c r="R27" s="15">
        <v>0.00023148148148148146</v>
      </c>
      <c r="S27" s="20">
        <f t="shared" si="8"/>
        <v>0.0004629629629629629</v>
      </c>
      <c r="T27" s="16">
        <v>10</v>
      </c>
      <c r="U27" s="15">
        <f t="shared" si="9"/>
        <v>0.013506944444444443</v>
      </c>
      <c r="V27" s="16">
        <v>9</v>
      </c>
    </row>
    <row r="28" spans="1:22" s="18" customFormat="1" ht="15">
      <c r="A28" s="12">
        <v>10</v>
      </c>
      <c r="B28" s="13" t="s">
        <v>71</v>
      </c>
      <c r="C28" s="12">
        <v>2014</v>
      </c>
      <c r="D28" s="14">
        <v>0.042013888888888885</v>
      </c>
      <c r="E28" s="14">
        <v>0.04567129629629629</v>
      </c>
      <c r="F28" s="20">
        <f t="shared" si="5"/>
        <v>0.003657407407407408</v>
      </c>
      <c r="G28" s="16">
        <v>10</v>
      </c>
      <c r="H28" s="15">
        <v>0.05902777777777778</v>
      </c>
      <c r="I28" s="15">
        <v>0.06920138888888888</v>
      </c>
      <c r="J28" s="15"/>
      <c r="K28" s="20">
        <f t="shared" si="6"/>
        <v>0.010173611111111099</v>
      </c>
      <c r="L28" s="17">
        <v>10</v>
      </c>
      <c r="M28" s="15"/>
      <c r="N28" s="15">
        <v>0.0031249999999999997</v>
      </c>
      <c r="O28" s="20">
        <f t="shared" si="7"/>
        <v>0.0031249999999999997</v>
      </c>
      <c r="P28" s="16"/>
      <c r="Q28" s="15">
        <v>0</v>
      </c>
      <c r="R28" s="15">
        <v>0</v>
      </c>
      <c r="S28" s="20">
        <f t="shared" si="8"/>
        <v>0</v>
      </c>
      <c r="T28" s="16">
        <v>13</v>
      </c>
      <c r="U28" s="15">
        <f t="shared" si="9"/>
        <v>0.016956018518518506</v>
      </c>
      <c r="V28" s="16">
        <v>10</v>
      </c>
    </row>
    <row r="29" spans="1:22" s="18" customFormat="1" ht="15">
      <c r="A29" s="12">
        <v>11</v>
      </c>
      <c r="B29" s="13" t="s">
        <v>53</v>
      </c>
      <c r="C29" s="12">
        <v>2010</v>
      </c>
      <c r="D29" s="14">
        <v>0.020833333333333332</v>
      </c>
      <c r="E29" s="14">
        <v>0.024814814814814817</v>
      </c>
      <c r="F29" s="20">
        <f t="shared" si="5"/>
        <v>0.003981481481481485</v>
      </c>
      <c r="G29" s="16">
        <v>12</v>
      </c>
      <c r="H29" s="15">
        <v>0.02847222222222222</v>
      </c>
      <c r="I29" s="15">
        <v>0.04454861111111111</v>
      </c>
      <c r="J29" s="15"/>
      <c r="K29" s="20">
        <f t="shared" si="6"/>
        <v>0.016076388888888887</v>
      </c>
      <c r="L29" s="17">
        <v>11</v>
      </c>
      <c r="M29" s="15"/>
      <c r="N29" s="15">
        <v>0.0024305555555555556</v>
      </c>
      <c r="O29" s="20">
        <f t="shared" si="7"/>
        <v>0.0024305555555555556</v>
      </c>
      <c r="P29" s="16"/>
      <c r="Q29" s="15">
        <v>0.00017361111111111112</v>
      </c>
      <c r="R29" s="15">
        <v>9.259259259259259E-05</v>
      </c>
      <c r="S29" s="20">
        <f t="shared" si="8"/>
        <v>0.0002662037037037037</v>
      </c>
      <c r="T29" s="16">
        <v>12</v>
      </c>
      <c r="U29" s="15">
        <f t="shared" si="9"/>
        <v>0.022222222222222223</v>
      </c>
      <c r="V29" s="16">
        <v>11</v>
      </c>
    </row>
    <row r="30" spans="1:22" s="18" customFormat="1" ht="15">
      <c r="A30" s="12">
        <v>12</v>
      </c>
      <c r="B30" s="13" t="s">
        <v>55</v>
      </c>
      <c r="C30" s="12">
        <v>2011</v>
      </c>
      <c r="D30" s="14">
        <v>0.025694444444444447</v>
      </c>
      <c r="E30" s="14">
        <v>0.029108796296296296</v>
      </c>
      <c r="F30" s="20">
        <f t="shared" si="5"/>
        <v>0.003414351851851849</v>
      </c>
      <c r="G30" s="16">
        <v>7</v>
      </c>
      <c r="H30" s="15">
        <v>0.035416666666666666</v>
      </c>
      <c r="I30" s="15">
        <v>0.04144675925925926</v>
      </c>
      <c r="J30" s="19">
        <v>0.020833333333333332</v>
      </c>
      <c r="K30" s="20">
        <f t="shared" si="6"/>
        <v>0.026863425925925926</v>
      </c>
      <c r="L30" s="17">
        <v>12</v>
      </c>
      <c r="M30" s="15"/>
      <c r="N30" s="15">
        <v>0.0006944444444444445</v>
      </c>
      <c r="O30" s="20">
        <f t="shared" si="7"/>
        <v>0.0006944444444444445</v>
      </c>
      <c r="P30" s="16"/>
      <c r="Q30" s="15">
        <v>0.00024305555555555552</v>
      </c>
      <c r="R30" s="15">
        <v>0.00048611111111111104</v>
      </c>
      <c r="S30" s="20">
        <f t="shared" si="8"/>
        <v>0.0007291666666666666</v>
      </c>
      <c r="T30" s="16">
        <v>3</v>
      </c>
      <c r="U30" s="15">
        <f t="shared" si="9"/>
        <v>0.030243055555555554</v>
      </c>
      <c r="V30" s="16">
        <v>12</v>
      </c>
    </row>
    <row r="31" spans="1:22" s="18" customFormat="1" ht="15">
      <c r="A31" s="12">
        <v>13</v>
      </c>
      <c r="B31" s="13" t="s">
        <v>3</v>
      </c>
      <c r="C31" s="12">
        <v>2011</v>
      </c>
      <c r="D31" s="14">
        <v>0.029861111111111113</v>
      </c>
      <c r="E31" s="14">
        <v>0.03344907407407407</v>
      </c>
      <c r="F31" s="20">
        <f t="shared" si="5"/>
        <v>0.003587962962962956</v>
      </c>
      <c r="G31" s="16">
        <v>9</v>
      </c>
      <c r="H31" s="15">
        <v>0.03819444444444444</v>
      </c>
      <c r="I31" s="15">
        <v>0.04479166666666667</v>
      </c>
      <c r="J31" s="19">
        <v>0.020833333333333332</v>
      </c>
      <c r="K31" s="20">
        <f t="shared" si="6"/>
        <v>0.02743055555555556</v>
      </c>
      <c r="L31" s="17">
        <v>13</v>
      </c>
      <c r="M31" s="15"/>
      <c r="N31" s="15"/>
      <c r="O31" s="20">
        <f t="shared" si="7"/>
        <v>0</v>
      </c>
      <c r="P31" s="16"/>
      <c r="Q31" s="15">
        <v>0.0002199074074074074</v>
      </c>
      <c r="R31" s="15">
        <v>0.00037037037037037035</v>
      </c>
      <c r="S31" s="20">
        <f t="shared" si="8"/>
        <v>0.0005902777777777778</v>
      </c>
      <c r="T31" s="16">
        <v>6</v>
      </c>
      <c r="U31" s="15">
        <f t="shared" si="9"/>
        <v>0.030428240740740735</v>
      </c>
      <c r="V31" s="16">
        <v>13</v>
      </c>
    </row>
    <row r="32" spans="1:22" s="18" customFormat="1" ht="15.75" customHeight="1">
      <c r="A32" s="21" t="s">
        <v>38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</row>
    <row r="33" spans="1:22" s="18" customFormat="1" ht="15">
      <c r="A33" s="12">
        <v>1</v>
      </c>
      <c r="B33" s="13" t="s">
        <v>66</v>
      </c>
      <c r="C33" s="12">
        <v>2009</v>
      </c>
      <c r="D33" s="14">
        <v>0.05833333333333333</v>
      </c>
      <c r="E33" s="14">
        <v>0.06063657407407408</v>
      </c>
      <c r="F33" s="20">
        <f aca="true" t="shared" si="10" ref="F33:F39">E33-D33</f>
        <v>0.0023032407407407515</v>
      </c>
      <c r="G33" s="16">
        <v>5</v>
      </c>
      <c r="H33" s="15">
        <v>0.02291666666666667</v>
      </c>
      <c r="I33" s="15">
        <v>0.027789351851851853</v>
      </c>
      <c r="J33" s="15"/>
      <c r="K33" s="20">
        <f aca="true" t="shared" si="11" ref="K33:K39">I33-H33+J33</f>
        <v>0.004872685185185185</v>
      </c>
      <c r="L33" s="17">
        <v>1</v>
      </c>
      <c r="M33" s="15"/>
      <c r="N33" s="15">
        <v>0.00034722222222222224</v>
      </c>
      <c r="O33" s="20">
        <f aca="true" t="shared" si="12" ref="O33:O39">M33+N33</f>
        <v>0.00034722222222222224</v>
      </c>
      <c r="P33" s="16"/>
      <c r="Q33" s="15">
        <v>0.0002662037037037037</v>
      </c>
      <c r="R33" s="15">
        <v>0.0002199074074074074</v>
      </c>
      <c r="S33" s="20">
        <f aca="true" t="shared" si="13" ref="S33:S39">Q33+R33</f>
        <v>0.0004861111111111111</v>
      </c>
      <c r="T33" s="16">
        <v>6</v>
      </c>
      <c r="U33" s="15">
        <f aca="true" t="shared" si="14" ref="U33:U39">F33+K33+O33-Q33-R33</f>
        <v>0.007037037037037047</v>
      </c>
      <c r="V33" s="16">
        <v>1</v>
      </c>
    </row>
    <row r="34" spans="1:22" s="18" customFormat="1" ht="15">
      <c r="A34" s="12">
        <v>2</v>
      </c>
      <c r="B34" s="13" t="s">
        <v>2</v>
      </c>
      <c r="C34" s="12">
        <v>2009</v>
      </c>
      <c r="D34" s="14">
        <v>0.05277777777777778</v>
      </c>
      <c r="E34" s="14">
        <v>0.054884259259259265</v>
      </c>
      <c r="F34" s="20">
        <f t="shared" si="10"/>
        <v>0.002106481481481487</v>
      </c>
      <c r="G34" s="16">
        <v>3</v>
      </c>
      <c r="H34" s="15">
        <v>0.017361111111111112</v>
      </c>
      <c r="I34" s="15">
        <v>0.02298611111111111</v>
      </c>
      <c r="J34" s="15"/>
      <c r="K34" s="20">
        <f t="shared" si="11"/>
        <v>0.005624999999999998</v>
      </c>
      <c r="L34" s="17">
        <v>2</v>
      </c>
      <c r="M34" s="15"/>
      <c r="N34" s="15"/>
      <c r="O34" s="20">
        <f t="shared" si="12"/>
        <v>0</v>
      </c>
      <c r="P34" s="16"/>
      <c r="Q34" s="15">
        <v>0.0002662037037037037</v>
      </c>
      <c r="R34" s="15">
        <v>0.00032407407407407406</v>
      </c>
      <c r="S34" s="20">
        <f t="shared" si="13"/>
        <v>0.0005902777777777778</v>
      </c>
      <c r="T34" s="16">
        <v>4</v>
      </c>
      <c r="U34" s="15">
        <f t="shared" si="14"/>
        <v>0.007141203703703708</v>
      </c>
      <c r="V34" s="16">
        <v>2</v>
      </c>
    </row>
    <row r="35" spans="1:22" s="18" customFormat="1" ht="15">
      <c r="A35" s="12">
        <v>3</v>
      </c>
      <c r="B35" s="13" t="s">
        <v>6</v>
      </c>
      <c r="C35" s="12">
        <v>2009</v>
      </c>
      <c r="D35" s="14">
        <v>0.05590277777777778</v>
      </c>
      <c r="E35" s="14">
        <v>0.05771990740740741</v>
      </c>
      <c r="F35" s="20">
        <f t="shared" si="10"/>
        <v>0.0018171296296296269</v>
      </c>
      <c r="G35" s="16">
        <v>1</v>
      </c>
      <c r="H35" s="15">
        <v>0.02013888888888889</v>
      </c>
      <c r="I35" s="15">
        <v>0.025914351851851855</v>
      </c>
      <c r="J35" s="15"/>
      <c r="K35" s="20">
        <f t="shared" si="11"/>
        <v>0.005775462962962965</v>
      </c>
      <c r="L35" s="17">
        <v>3</v>
      </c>
      <c r="M35" s="15"/>
      <c r="N35" s="15">
        <v>0.00034722222222222224</v>
      </c>
      <c r="O35" s="20">
        <f t="shared" si="12"/>
        <v>0.00034722222222222224</v>
      </c>
      <c r="P35" s="16"/>
      <c r="Q35" s="15">
        <v>0.0002662037037037037</v>
      </c>
      <c r="R35" s="15">
        <v>0.0001388888888888889</v>
      </c>
      <c r="S35" s="20">
        <f t="shared" si="13"/>
        <v>0.00040509259259259264</v>
      </c>
      <c r="T35" s="16">
        <v>7</v>
      </c>
      <c r="U35" s="15">
        <f t="shared" si="14"/>
        <v>0.007534722222222222</v>
      </c>
      <c r="V35" s="16">
        <v>3</v>
      </c>
    </row>
    <row r="36" spans="1:22" s="18" customFormat="1" ht="15">
      <c r="A36" s="12">
        <v>4</v>
      </c>
      <c r="B36" s="13" t="s">
        <v>65</v>
      </c>
      <c r="C36" s="12">
        <v>2009</v>
      </c>
      <c r="D36" s="14">
        <v>0.05775462962962963</v>
      </c>
      <c r="E36" s="14">
        <v>0.05994212962962963</v>
      </c>
      <c r="F36" s="20">
        <f t="shared" si="10"/>
        <v>0.002187500000000002</v>
      </c>
      <c r="G36" s="16">
        <v>4</v>
      </c>
      <c r="H36" s="15">
        <v>0.02152777777777778</v>
      </c>
      <c r="I36" s="15">
        <v>0.027719907407407405</v>
      </c>
      <c r="J36" s="15"/>
      <c r="K36" s="20">
        <f t="shared" si="11"/>
        <v>0.006192129629629624</v>
      </c>
      <c r="L36" s="17">
        <v>4</v>
      </c>
      <c r="M36" s="15"/>
      <c r="N36" s="15">
        <v>0.001388888888888889</v>
      </c>
      <c r="O36" s="20">
        <f t="shared" si="12"/>
        <v>0.001388888888888889</v>
      </c>
      <c r="P36" s="16"/>
      <c r="Q36" s="15">
        <v>0.00030092592592592595</v>
      </c>
      <c r="R36" s="15">
        <v>0.000636574074074074</v>
      </c>
      <c r="S36" s="20">
        <f t="shared" si="13"/>
        <v>0.0009375</v>
      </c>
      <c r="T36" s="16">
        <v>1</v>
      </c>
      <c r="U36" s="15">
        <f t="shared" si="14"/>
        <v>0.008831018518518514</v>
      </c>
      <c r="V36" s="16">
        <v>4</v>
      </c>
    </row>
    <row r="37" spans="1:22" s="18" customFormat="1" ht="15">
      <c r="A37" s="12">
        <v>5</v>
      </c>
      <c r="B37" s="13" t="s">
        <v>0</v>
      </c>
      <c r="C37" s="12">
        <v>2009</v>
      </c>
      <c r="D37" s="14">
        <v>0.051388888888888894</v>
      </c>
      <c r="E37" s="14">
        <v>0.05328703703703704</v>
      </c>
      <c r="F37" s="20">
        <f t="shared" si="10"/>
        <v>0.0018981481481481488</v>
      </c>
      <c r="G37" s="16">
        <v>2</v>
      </c>
      <c r="H37" s="15">
        <v>0.015972222222222224</v>
      </c>
      <c r="I37" s="15">
        <v>0.025381944444444443</v>
      </c>
      <c r="J37" s="15"/>
      <c r="K37" s="20">
        <f t="shared" si="11"/>
        <v>0.009409722222222219</v>
      </c>
      <c r="L37" s="17">
        <v>6</v>
      </c>
      <c r="M37" s="15"/>
      <c r="N37" s="15"/>
      <c r="O37" s="20">
        <f t="shared" si="12"/>
        <v>0</v>
      </c>
      <c r="P37" s="16"/>
      <c r="Q37" s="15">
        <v>0.0002662037037037037</v>
      </c>
      <c r="R37" s="15">
        <v>0.00032407407407407406</v>
      </c>
      <c r="S37" s="20">
        <f t="shared" si="13"/>
        <v>0.0005902777777777778</v>
      </c>
      <c r="T37" s="16">
        <v>4</v>
      </c>
      <c r="U37" s="15">
        <f t="shared" si="14"/>
        <v>0.01071759259259259</v>
      </c>
      <c r="V37" s="16">
        <v>5</v>
      </c>
    </row>
    <row r="38" spans="1:22" s="18" customFormat="1" ht="15">
      <c r="A38" s="12">
        <v>6</v>
      </c>
      <c r="B38" s="13" t="s">
        <v>63</v>
      </c>
      <c r="C38" s="12">
        <v>2007</v>
      </c>
      <c r="D38" s="14">
        <v>0.049652777777777775</v>
      </c>
      <c r="E38" s="14">
        <v>0.05277777777777778</v>
      </c>
      <c r="F38" s="20">
        <f t="shared" si="10"/>
        <v>0.0031250000000000028</v>
      </c>
      <c r="G38" s="16">
        <v>7</v>
      </c>
      <c r="H38" s="15">
        <v>0.014583333333333332</v>
      </c>
      <c r="I38" s="15">
        <v>0.02259259259259259</v>
      </c>
      <c r="J38" s="15"/>
      <c r="K38" s="20">
        <f t="shared" si="11"/>
        <v>0.00800925925925926</v>
      </c>
      <c r="L38" s="17">
        <v>5</v>
      </c>
      <c r="M38" s="15"/>
      <c r="N38" s="15">
        <v>0.0010416666666666667</v>
      </c>
      <c r="O38" s="20">
        <f t="shared" si="12"/>
        <v>0.0010416666666666667</v>
      </c>
      <c r="P38" s="16"/>
      <c r="Q38" s="15">
        <v>0.00017361111111111112</v>
      </c>
      <c r="R38" s="15">
        <v>0.0004629629629629629</v>
      </c>
      <c r="S38" s="20">
        <f t="shared" si="13"/>
        <v>0.000636574074074074</v>
      </c>
      <c r="T38" s="16">
        <v>3</v>
      </c>
      <c r="U38" s="15">
        <f t="shared" si="14"/>
        <v>0.011539351851851854</v>
      </c>
      <c r="V38" s="16">
        <v>6</v>
      </c>
    </row>
    <row r="39" spans="1:22" s="18" customFormat="1" ht="15">
      <c r="A39" s="12">
        <v>7</v>
      </c>
      <c r="B39" s="13" t="s">
        <v>62</v>
      </c>
      <c r="C39" s="12">
        <v>2007</v>
      </c>
      <c r="D39" s="14">
        <v>0.048263888888888884</v>
      </c>
      <c r="E39" s="14">
        <v>0.05098379629629629</v>
      </c>
      <c r="F39" s="20">
        <f t="shared" si="10"/>
        <v>0.002719907407407407</v>
      </c>
      <c r="G39" s="16">
        <v>6</v>
      </c>
      <c r="H39" s="15">
        <v>0.013194444444444444</v>
      </c>
      <c r="I39" s="15">
        <v>0.022349537037037032</v>
      </c>
      <c r="J39" s="19">
        <v>0.020833333333333332</v>
      </c>
      <c r="K39" s="20">
        <f t="shared" si="11"/>
        <v>0.02998842592592592</v>
      </c>
      <c r="L39" s="17">
        <v>7</v>
      </c>
      <c r="M39" s="15"/>
      <c r="N39" s="15">
        <v>0.0010416666666666667</v>
      </c>
      <c r="O39" s="20">
        <f t="shared" si="12"/>
        <v>0.0010416666666666667</v>
      </c>
      <c r="P39" s="16"/>
      <c r="Q39" s="15">
        <v>0.0002199074074074074</v>
      </c>
      <c r="R39" s="15">
        <v>0.0004398148148148148</v>
      </c>
      <c r="S39" s="20">
        <f t="shared" si="13"/>
        <v>0.0006597222222222222</v>
      </c>
      <c r="T39" s="16">
        <v>2</v>
      </c>
      <c r="U39" s="15">
        <f t="shared" si="14"/>
        <v>0.033090277777777774</v>
      </c>
      <c r="V39" s="16">
        <v>7</v>
      </c>
    </row>
    <row r="40" spans="1:22" s="18" customFormat="1" ht="16.5" customHeight="1">
      <c r="A40" s="21" t="s">
        <v>39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</row>
    <row r="41" spans="1:22" s="18" customFormat="1" ht="15">
      <c r="A41" s="12">
        <v>1</v>
      </c>
      <c r="B41" s="13" t="s">
        <v>67</v>
      </c>
      <c r="C41" s="12">
        <v>2007</v>
      </c>
      <c r="D41" s="14">
        <v>0.059375000000000004</v>
      </c>
      <c r="E41" s="14">
        <v>0.06131944444444445</v>
      </c>
      <c r="F41" s="20">
        <f>E41-D41</f>
        <v>0.001944444444444443</v>
      </c>
      <c r="G41" s="16">
        <v>1</v>
      </c>
      <c r="H41" s="15">
        <v>0.06180555555555556</v>
      </c>
      <c r="I41" s="15">
        <v>0.07079861111111112</v>
      </c>
      <c r="J41" s="15"/>
      <c r="K41" s="20">
        <f>I41-H41+J41</f>
        <v>0.00899305555555556</v>
      </c>
      <c r="L41" s="17">
        <v>2</v>
      </c>
      <c r="M41" s="15"/>
      <c r="N41" s="15"/>
      <c r="O41" s="20">
        <f>M41+N41</f>
        <v>0</v>
      </c>
      <c r="P41" s="16"/>
      <c r="Q41" s="15">
        <v>0.0002199074074074074</v>
      </c>
      <c r="R41" s="15">
        <v>0.00042824074074074075</v>
      </c>
      <c r="S41" s="20">
        <f>Q41+R41</f>
        <v>0.0006481481481481481</v>
      </c>
      <c r="T41" s="16">
        <v>3</v>
      </c>
      <c r="U41" s="15">
        <f>F41+K41+O41-Q41-R41</f>
        <v>0.010289351851851853</v>
      </c>
      <c r="V41" s="16">
        <v>1</v>
      </c>
    </row>
    <row r="42" spans="1:22" s="18" customFormat="1" ht="15">
      <c r="A42" s="12">
        <v>2</v>
      </c>
      <c r="B42" s="13" t="s">
        <v>1</v>
      </c>
      <c r="C42" s="12">
        <v>2009</v>
      </c>
      <c r="D42" s="14">
        <v>0.06458333333333334</v>
      </c>
      <c r="E42" s="14">
        <v>0.06782407407407408</v>
      </c>
      <c r="F42" s="20">
        <f>E42-D42</f>
        <v>0.0032407407407407385</v>
      </c>
      <c r="G42" s="16">
        <v>4</v>
      </c>
      <c r="H42" s="15">
        <v>0.025694444444444447</v>
      </c>
      <c r="I42" s="15">
        <v>0.03310185185185185</v>
      </c>
      <c r="J42" s="15"/>
      <c r="K42" s="20">
        <f>I42-H42+J42</f>
        <v>0.007407407407407401</v>
      </c>
      <c r="L42" s="17">
        <v>1</v>
      </c>
      <c r="M42" s="15"/>
      <c r="N42" s="15"/>
      <c r="O42" s="20">
        <f>M42+N42</f>
        <v>0</v>
      </c>
      <c r="P42" s="16"/>
      <c r="Q42" s="15">
        <v>0.00015046296296296297</v>
      </c>
      <c r="R42" s="15">
        <v>6.944444444444444E-05</v>
      </c>
      <c r="S42" s="20">
        <f>Q42+R42</f>
        <v>0.00021990740740740743</v>
      </c>
      <c r="T42" s="16">
        <v>5</v>
      </c>
      <c r="U42" s="15">
        <f>F42+K42+O42-Q42-R42</f>
        <v>0.010428240740740731</v>
      </c>
      <c r="V42" s="16">
        <v>2</v>
      </c>
    </row>
    <row r="43" spans="1:22" s="18" customFormat="1" ht="15">
      <c r="A43" s="12">
        <v>3</v>
      </c>
      <c r="B43" s="13" t="s">
        <v>4</v>
      </c>
      <c r="C43" s="12">
        <v>2009</v>
      </c>
      <c r="D43" s="14">
        <v>0.06319444444444444</v>
      </c>
      <c r="E43" s="14">
        <v>0.06561342592592594</v>
      </c>
      <c r="F43" s="20">
        <f>E43-D43</f>
        <v>0.002418981481481494</v>
      </c>
      <c r="G43" s="16">
        <v>3</v>
      </c>
      <c r="H43" s="15">
        <v>0.024305555555555556</v>
      </c>
      <c r="I43" s="15">
        <v>0.035069444444444445</v>
      </c>
      <c r="J43" s="15"/>
      <c r="K43" s="20">
        <f>I43-H43+J43</f>
        <v>0.010763888888888889</v>
      </c>
      <c r="L43" s="17">
        <v>3</v>
      </c>
      <c r="M43" s="15"/>
      <c r="N43" s="15">
        <v>0.0006944444444444445</v>
      </c>
      <c r="O43" s="20">
        <f>M43+N43</f>
        <v>0.0006944444444444445</v>
      </c>
      <c r="P43" s="16"/>
      <c r="Q43" s="15">
        <v>0.00017361111111111112</v>
      </c>
      <c r="R43" s="15">
        <v>0.0005671296296296296</v>
      </c>
      <c r="S43" s="20">
        <f>Q43+R43</f>
        <v>0.0007407407407407407</v>
      </c>
      <c r="T43" s="16">
        <v>1</v>
      </c>
      <c r="U43" s="15">
        <f>F43+K43+O43-Q43-R43</f>
        <v>0.013136574074074087</v>
      </c>
      <c r="V43" s="16">
        <v>3</v>
      </c>
    </row>
    <row r="44" spans="1:22" s="18" customFormat="1" ht="15">
      <c r="A44" s="12">
        <v>4</v>
      </c>
      <c r="B44" s="13" t="s">
        <v>69</v>
      </c>
      <c r="C44" s="12">
        <v>2009</v>
      </c>
      <c r="D44" s="14">
        <v>0.06666666666666667</v>
      </c>
      <c r="E44" s="14">
        <v>0.06881944444444445</v>
      </c>
      <c r="F44" s="20">
        <f>E44-D44</f>
        <v>0.0021527777777777812</v>
      </c>
      <c r="G44" s="16">
        <v>2</v>
      </c>
      <c r="H44" s="15">
        <v>0.027083333333333334</v>
      </c>
      <c r="I44" s="15">
        <v>0.03512731481481481</v>
      </c>
      <c r="J44" s="19">
        <v>0.020833333333333332</v>
      </c>
      <c r="K44" s="20">
        <f>I44-H44+J44</f>
        <v>0.02887731481481481</v>
      </c>
      <c r="L44" s="17">
        <v>4</v>
      </c>
      <c r="M44" s="15"/>
      <c r="N44" s="15">
        <v>0.0006944444444444445</v>
      </c>
      <c r="O44" s="20">
        <f>M44+N44</f>
        <v>0.0006944444444444445</v>
      </c>
      <c r="P44" s="16"/>
      <c r="Q44" s="15">
        <v>0.00019675925925925926</v>
      </c>
      <c r="R44" s="15">
        <v>0.0004513888888888889</v>
      </c>
      <c r="S44" s="20">
        <f>Q44+R44</f>
        <v>0.0006481481481481481</v>
      </c>
      <c r="T44" s="16">
        <v>3</v>
      </c>
      <c r="U44" s="15">
        <f>F44+K44+O44-Q44-R44</f>
        <v>0.03107638888888889</v>
      </c>
      <c r="V44" s="16">
        <v>4</v>
      </c>
    </row>
    <row r="45" spans="1:22" s="18" customFormat="1" ht="15">
      <c r="A45" s="12">
        <v>5</v>
      </c>
      <c r="B45" s="13" t="s">
        <v>68</v>
      </c>
      <c r="C45" s="12">
        <v>2008</v>
      </c>
      <c r="D45" s="14">
        <v>0.06041666666666667</v>
      </c>
      <c r="E45" s="14">
        <v>0.06378472222222221</v>
      </c>
      <c r="F45" s="20">
        <f>E45-D45</f>
        <v>0.0033680555555555478</v>
      </c>
      <c r="G45" s="16">
        <v>5</v>
      </c>
      <c r="H45" s="15">
        <v>0.06319444444444444</v>
      </c>
      <c r="I45" s="15">
        <v>0.07309027777777778</v>
      </c>
      <c r="J45" s="19">
        <v>0.020833333333333332</v>
      </c>
      <c r="K45" s="20">
        <f>I45-H45+J45</f>
        <v>0.030729166666666672</v>
      </c>
      <c r="L45" s="17">
        <v>5</v>
      </c>
      <c r="M45" s="15"/>
      <c r="N45" s="15"/>
      <c r="O45" s="20">
        <f>M45+N45</f>
        <v>0</v>
      </c>
      <c r="P45" s="16"/>
      <c r="Q45" s="15">
        <v>0.0002199074074074074</v>
      </c>
      <c r="R45" s="15">
        <v>0.0005208333333333333</v>
      </c>
      <c r="S45" s="20">
        <f>Q45+R45</f>
        <v>0.0007407407407407407</v>
      </c>
      <c r="T45" s="16">
        <v>1</v>
      </c>
      <c r="U45" s="15">
        <f>F45+K45+O45-Q45-R45</f>
        <v>0.03335648148148149</v>
      </c>
      <c r="V45" s="16">
        <v>5</v>
      </c>
    </row>
    <row r="46" spans="1:22" s="18" customFormat="1" ht="14.25" customHeight="1">
      <c r="A46" s="21" t="s">
        <v>40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</row>
    <row r="47" spans="1:22" s="18" customFormat="1" ht="15">
      <c r="A47" s="12">
        <v>1</v>
      </c>
      <c r="B47" s="13" t="s">
        <v>18</v>
      </c>
      <c r="C47" s="12">
        <v>2004</v>
      </c>
      <c r="D47" s="14">
        <v>0.07291666666666667</v>
      </c>
      <c r="E47" s="14">
        <v>0.07401620370370371</v>
      </c>
      <c r="F47" s="20">
        <f aca="true" t="shared" si="15" ref="F47:F53">E47-D47</f>
        <v>0.0010995370370370378</v>
      </c>
      <c r="G47" s="16">
        <v>2</v>
      </c>
      <c r="H47" s="15">
        <v>0.004861111111111111</v>
      </c>
      <c r="I47" s="15">
        <v>0.009675925925925926</v>
      </c>
      <c r="J47" s="15"/>
      <c r="K47" s="20">
        <f aca="true" t="shared" si="16" ref="K47:K53">I47-H47+J47</f>
        <v>0.004814814814814815</v>
      </c>
      <c r="L47" s="17">
        <v>3</v>
      </c>
      <c r="M47" s="15"/>
      <c r="N47" s="15"/>
      <c r="O47" s="20">
        <f aca="true" t="shared" si="17" ref="O47:O53">M47+N47</f>
        <v>0</v>
      </c>
      <c r="P47" s="16"/>
      <c r="Q47" s="15">
        <v>0.00034722222222222224</v>
      </c>
      <c r="R47" s="15">
        <v>0.0009259259259259259</v>
      </c>
      <c r="S47" s="20">
        <f aca="true" t="shared" si="18" ref="S47:S53">Q47+R47</f>
        <v>0.001273148148148148</v>
      </c>
      <c r="T47" s="16">
        <v>1</v>
      </c>
      <c r="U47" s="15">
        <f aca="true" t="shared" si="19" ref="U47:U53">F47+K47+O47-Q47-R47</f>
        <v>0.0046412037037037055</v>
      </c>
      <c r="V47" s="16">
        <v>1</v>
      </c>
    </row>
    <row r="48" spans="1:22" s="18" customFormat="1" ht="15">
      <c r="A48" s="12">
        <v>2</v>
      </c>
      <c r="B48" s="13" t="s">
        <v>11</v>
      </c>
      <c r="C48" s="12">
        <v>2003</v>
      </c>
      <c r="D48" s="14">
        <v>0.06805555555555555</v>
      </c>
      <c r="E48" s="14">
        <v>0.0694675925925926</v>
      </c>
      <c r="F48" s="20">
        <f t="shared" si="15"/>
        <v>0.001412037037037045</v>
      </c>
      <c r="G48" s="16">
        <v>5</v>
      </c>
      <c r="H48" s="15">
        <v>0.0020833333333333333</v>
      </c>
      <c r="I48" s="15">
        <v>0.00633101851851852</v>
      </c>
      <c r="J48" s="15"/>
      <c r="K48" s="20">
        <f t="shared" si="16"/>
        <v>0.004247685185185186</v>
      </c>
      <c r="L48" s="17">
        <v>1</v>
      </c>
      <c r="M48" s="15"/>
      <c r="N48" s="15"/>
      <c r="O48" s="20">
        <f t="shared" si="17"/>
        <v>0</v>
      </c>
      <c r="P48" s="16"/>
      <c r="Q48" s="15">
        <v>0.0002893518518518519</v>
      </c>
      <c r="R48" s="15">
        <v>0.0006712962962962962</v>
      </c>
      <c r="S48" s="20">
        <f t="shared" si="18"/>
        <v>0.0009606481481481482</v>
      </c>
      <c r="T48" s="16">
        <v>5</v>
      </c>
      <c r="U48" s="15">
        <f t="shared" si="19"/>
        <v>0.004699074074074082</v>
      </c>
      <c r="V48" s="16">
        <v>2</v>
      </c>
    </row>
    <row r="49" spans="1:22" s="18" customFormat="1" ht="15">
      <c r="A49" s="12">
        <v>3</v>
      </c>
      <c r="B49" s="13" t="s">
        <v>45</v>
      </c>
      <c r="C49" s="12">
        <v>2003</v>
      </c>
      <c r="D49" s="14">
        <v>0.07708333333333334</v>
      </c>
      <c r="E49" s="14">
        <v>0.0784837962962963</v>
      </c>
      <c r="F49" s="20">
        <f t="shared" si="15"/>
        <v>0.0014004629629629645</v>
      </c>
      <c r="G49" s="16">
        <v>4</v>
      </c>
      <c r="H49" s="15">
        <v>0.003472222222222222</v>
      </c>
      <c r="I49" s="15">
        <v>0.007870370370370371</v>
      </c>
      <c r="J49" s="15"/>
      <c r="K49" s="20">
        <f t="shared" si="16"/>
        <v>0.004398148148148149</v>
      </c>
      <c r="L49" s="17">
        <v>2</v>
      </c>
      <c r="M49" s="15"/>
      <c r="N49" s="15"/>
      <c r="O49" s="20">
        <f t="shared" si="17"/>
        <v>0</v>
      </c>
      <c r="P49" s="16"/>
      <c r="Q49" s="15">
        <v>0.00034722222222222224</v>
      </c>
      <c r="R49" s="15">
        <v>0.0007175925925925927</v>
      </c>
      <c r="S49" s="20">
        <f t="shared" si="18"/>
        <v>0.0010648148148148149</v>
      </c>
      <c r="T49" s="16">
        <v>3</v>
      </c>
      <c r="U49" s="15">
        <f t="shared" si="19"/>
        <v>0.004733796296296299</v>
      </c>
      <c r="V49" s="16">
        <v>3</v>
      </c>
    </row>
    <row r="50" spans="1:22" s="18" customFormat="1" ht="15">
      <c r="A50" s="12">
        <v>4</v>
      </c>
      <c r="B50" s="13" t="s">
        <v>70</v>
      </c>
      <c r="C50" s="12">
        <v>2006</v>
      </c>
      <c r="D50" s="14">
        <v>0.07048611111111111</v>
      </c>
      <c r="E50" s="14">
        <v>0.07200231481481481</v>
      </c>
      <c r="F50" s="20">
        <f t="shared" si="15"/>
        <v>0.0015162037037037002</v>
      </c>
      <c r="G50" s="16">
        <v>6</v>
      </c>
      <c r="H50" s="15">
        <v>0.011805555555555555</v>
      </c>
      <c r="I50" s="15">
        <v>0.01685185185185185</v>
      </c>
      <c r="J50" s="15"/>
      <c r="K50" s="20">
        <f t="shared" si="16"/>
        <v>0.005046296296296295</v>
      </c>
      <c r="L50" s="17">
        <v>4</v>
      </c>
      <c r="M50" s="15"/>
      <c r="N50" s="15"/>
      <c r="O50" s="20">
        <f t="shared" si="17"/>
        <v>0</v>
      </c>
      <c r="P50" s="16"/>
      <c r="Q50" s="15">
        <v>0.00034722222222222224</v>
      </c>
      <c r="R50" s="15">
        <v>0.0006597222222222221</v>
      </c>
      <c r="S50" s="20">
        <f t="shared" si="18"/>
        <v>0.0010069444444444444</v>
      </c>
      <c r="T50" s="16">
        <v>4</v>
      </c>
      <c r="U50" s="15">
        <f t="shared" si="19"/>
        <v>0.005555555555555551</v>
      </c>
      <c r="V50" s="16">
        <v>4</v>
      </c>
    </row>
    <row r="51" spans="1:22" s="18" customFormat="1" ht="15">
      <c r="A51" s="12">
        <v>5</v>
      </c>
      <c r="B51" s="13" t="s">
        <v>17</v>
      </c>
      <c r="C51" s="12">
        <v>2004</v>
      </c>
      <c r="D51" s="14">
        <v>0.07569444444444444</v>
      </c>
      <c r="E51" s="14">
        <v>0.07664351851851851</v>
      </c>
      <c r="F51" s="20">
        <f t="shared" si="15"/>
        <v>0.0009490740740740744</v>
      </c>
      <c r="G51" s="16">
        <v>1</v>
      </c>
      <c r="H51" s="15">
        <v>0.0062499999999999995</v>
      </c>
      <c r="I51" s="15">
        <v>0.012997685185185183</v>
      </c>
      <c r="J51" s="15"/>
      <c r="K51" s="20">
        <f t="shared" si="16"/>
        <v>0.006747685185185184</v>
      </c>
      <c r="L51" s="17">
        <v>6</v>
      </c>
      <c r="M51" s="15"/>
      <c r="N51" s="15"/>
      <c r="O51" s="20">
        <f t="shared" si="17"/>
        <v>0</v>
      </c>
      <c r="P51" s="16"/>
      <c r="Q51" s="15">
        <v>0.00030092592592592595</v>
      </c>
      <c r="R51" s="15">
        <v>0.0008217592592592592</v>
      </c>
      <c r="S51" s="20">
        <f t="shared" si="18"/>
        <v>0.0011226851851851851</v>
      </c>
      <c r="T51" s="16">
        <v>2</v>
      </c>
      <c r="U51" s="15">
        <f t="shared" si="19"/>
        <v>0.006574074074074073</v>
      </c>
      <c r="V51" s="16">
        <v>5</v>
      </c>
    </row>
    <row r="52" spans="1:22" s="18" customFormat="1" ht="15">
      <c r="A52" s="12">
        <v>6</v>
      </c>
      <c r="B52" s="13" t="s">
        <v>10</v>
      </c>
      <c r="C52" s="12">
        <v>2005</v>
      </c>
      <c r="D52" s="14">
        <v>0.06909722222222221</v>
      </c>
      <c r="E52" s="14">
        <v>0.07048611111111111</v>
      </c>
      <c r="F52" s="20">
        <f t="shared" si="15"/>
        <v>0.0013888888888888978</v>
      </c>
      <c r="G52" s="16">
        <v>3</v>
      </c>
      <c r="H52" s="15">
        <v>0.007638888888888889</v>
      </c>
      <c r="I52" s="15">
        <v>0.013773148148148147</v>
      </c>
      <c r="J52" s="15"/>
      <c r="K52" s="20">
        <f t="shared" si="16"/>
        <v>0.006134259259259259</v>
      </c>
      <c r="L52" s="17">
        <v>5</v>
      </c>
      <c r="M52" s="15"/>
      <c r="N52" s="15">
        <v>0.0010416666666666667</v>
      </c>
      <c r="O52" s="20">
        <f t="shared" si="17"/>
        <v>0.0010416666666666667</v>
      </c>
      <c r="P52" s="16"/>
      <c r="Q52" s="15">
        <v>0.0002777777777777778</v>
      </c>
      <c r="R52" s="15">
        <v>0.0004629629629629629</v>
      </c>
      <c r="S52" s="20">
        <f t="shared" si="18"/>
        <v>0.0007407407407407407</v>
      </c>
      <c r="T52" s="16">
        <v>7</v>
      </c>
      <c r="U52" s="15">
        <f t="shared" si="19"/>
        <v>0.007824074074074082</v>
      </c>
      <c r="V52" s="16">
        <v>6</v>
      </c>
    </row>
    <row r="53" spans="1:24" s="18" customFormat="1" ht="15">
      <c r="A53" s="12">
        <v>7</v>
      </c>
      <c r="B53" s="13" t="s">
        <v>9</v>
      </c>
      <c r="C53" s="12">
        <v>2005</v>
      </c>
      <c r="D53" s="14">
        <v>0.07152777777777779</v>
      </c>
      <c r="E53" s="14">
        <v>0.07320601851851852</v>
      </c>
      <c r="F53" s="20">
        <f t="shared" si="15"/>
        <v>0.0016782407407407302</v>
      </c>
      <c r="G53" s="16">
        <v>7</v>
      </c>
      <c r="H53" s="15">
        <v>0.009027777777777779</v>
      </c>
      <c r="I53" s="15">
        <v>0.02226851851851852</v>
      </c>
      <c r="J53" s="15"/>
      <c r="K53" s="20">
        <f t="shared" si="16"/>
        <v>0.013240740740740742</v>
      </c>
      <c r="L53" s="17">
        <v>7</v>
      </c>
      <c r="M53" s="15"/>
      <c r="N53" s="15"/>
      <c r="O53" s="20">
        <f t="shared" si="17"/>
        <v>0</v>
      </c>
      <c r="P53" s="16"/>
      <c r="Q53" s="15">
        <v>0.0003356481481481481</v>
      </c>
      <c r="R53" s="15">
        <v>0.0006134259259259259</v>
      </c>
      <c r="S53" s="20">
        <f t="shared" si="18"/>
        <v>0.000949074074074074</v>
      </c>
      <c r="T53" s="16">
        <v>6</v>
      </c>
      <c r="U53" s="15">
        <f t="shared" si="19"/>
        <v>0.0139699074074074</v>
      </c>
      <c r="V53" s="16">
        <v>7</v>
      </c>
      <c r="X53" s="18" t="s">
        <v>23</v>
      </c>
    </row>
    <row r="54" spans="1:22" s="18" customFormat="1" ht="15.75" customHeight="1">
      <c r="A54" s="21" t="s">
        <v>41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</row>
    <row r="55" spans="1:22" s="18" customFormat="1" ht="15">
      <c r="A55" s="12">
        <v>1</v>
      </c>
      <c r="B55" s="13" t="s">
        <v>12</v>
      </c>
      <c r="C55" s="12">
        <v>2003</v>
      </c>
      <c r="D55" s="14">
        <v>0.07777777777777778</v>
      </c>
      <c r="E55" s="14">
        <v>0.07961805555555555</v>
      </c>
      <c r="F55" s="20">
        <f>E55-D55</f>
        <v>0.001840277777777774</v>
      </c>
      <c r="G55" s="16">
        <v>2</v>
      </c>
      <c r="H55" s="15">
        <v>0.0006944444444444445</v>
      </c>
      <c r="I55" s="15">
        <v>0.006840277777777778</v>
      </c>
      <c r="J55" s="15"/>
      <c r="K55" s="20">
        <f>I55-H55+J55</f>
        <v>0.006145833333333333</v>
      </c>
      <c r="L55" s="17">
        <v>1</v>
      </c>
      <c r="M55" s="15"/>
      <c r="N55" s="15">
        <v>0.0020833333333333333</v>
      </c>
      <c r="O55" s="20">
        <f>M55+N55</f>
        <v>0.0020833333333333333</v>
      </c>
      <c r="P55" s="16"/>
      <c r="Q55" s="15">
        <v>0.00019675925925925926</v>
      </c>
      <c r="R55" s="15">
        <v>0.000775462962962963</v>
      </c>
      <c r="S55" s="20">
        <f>Q55+R55</f>
        <v>0.0009722222222222223</v>
      </c>
      <c r="T55" s="16">
        <v>2</v>
      </c>
      <c r="U55" s="15">
        <f>F55+K55+O55-Q55-R55</f>
        <v>0.009097222222222218</v>
      </c>
      <c r="V55" s="16">
        <v>1</v>
      </c>
    </row>
    <row r="56" spans="1:22" s="18" customFormat="1" ht="15">
      <c r="A56" s="12">
        <v>2</v>
      </c>
      <c r="B56" s="13" t="s">
        <v>8</v>
      </c>
      <c r="C56" s="12">
        <v>2005</v>
      </c>
      <c r="D56" s="14">
        <v>0.07916666666666666</v>
      </c>
      <c r="E56" s="14">
        <v>0.08033564814814814</v>
      </c>
      <c r="F56" s="20">
        <f>E56-D56</f>
        <v>0.0011689814814814792</v>
      </c>
      <c r="G56" s="16">
        <v>1</v>
      </c>
      <c r="H56" s="15">
        <v>0.010416666666666666</v>
      </c>
      <c r="I56" s="15">
        <v>0.01960648148148148</v>
      </c>
      <c r="J56" s="15"/>
      <c r="K56" s="20">
        <f>I56-H56+J56</f>
        <v>0.009189814814814816</v>
      </c>
      <c r="L56" s="17">
        <v>2</v>
      </c>
      <c r="M56" s="15"/>
      <c r="N56" s="15"/>
      <c r="O56" s="20">
        <f>M56+N56</f>
        <v>0</v>
      </c>
      <c r="P56" s="16"/>
      <c r="Q56" s="15">
        <v>0.0003125</v>
      </c>
      <c r="R56" s="15">
        <v>0.0006944444444444445</v>
      </c>
      <c r="S56" s="20">
        <f>Q56+R56</f>
        <v>0.0010069444444444444</v>
      </c>
      <c r="T56" s="16">
        <v>1</v>
      </c>
      <c r="U56" s="15">
        <f>F56+K56+O56-Q56-R56</f>
        <v>0.00935185185185185</v>
      </c>
      <c r="V56" s="16">
        <v>2</v>
      </c>
    </row>
    <row r="57" spans="1:21" s="4" customFormat="1" ht="15" customHeight="1">
      <c r="A57" s="7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6" ht="12.75">
      <c r="B58" s="1" t="s">
        <v>42</v>
      </c>
      <c r="F58" s="1" t="s">
        <v>43</v>
      </c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</sheetData>
  <sheetProtection/>
  <mergeCells count="8">
    <mergeCell ref="A32:V32"/>
    <mergeCell ref="A40:V40"/>
    <mergeCell ref="A46:V46"/>
    <mergeCell ref="A54:V54"/>
    <mergeCell ref="A1:V1"/>
    <mergeCell ref="A2:V2"/>
    <mergeCell ref="A5:V5"/>
    <mergeCell ref="A18:V18"/>
  </mergeCells>
  <printOptions horizontalCentered="1"/>
  <pageMargins left="0.5905511811023623" right="0.3937007874015748" top="0" bottom="0" header="0.3937007874015748" footer="0.196850393700787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2022-09-24T16:44:39Z</cp:lastPrinted>
  <dcterms:created xsi:type="dcterms:W3CDTF">2021-09-24T11:05:34Z</dcterms:created>
  <dcterms:modified xsi:type="dcterms:W3CDTF">2022-09-26T10:48:12Z</dcterms:modified>
  <cp:category/>
  <cp:version/>
  <cp:contentType/>
  <cp:contentStatus/>
</cp:coreProperties>
</file>